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11475" windowHeight="77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1" i="1" l="1"/>
  <c r="B11" i="1"/>
  <c r="C10" i="1"/>
  <c r="B10" i="1"/>
  <c r="C7" i="1" l="1"/>
  <c r="C9" i="1" s="1"/>
  <c r="C12" i="1" s="1"/>
  <c r="B7" i="1"/>
  <c r="B8" i="1" s="1"/>
  <c r="B6" i="1"/>
  <c r="C6" i="1"/>
  <c r="C8" i="1" l="1"/>
  <c r="B9" i="1"/>
  <c r="B12" i="1" s="1"/>
</calcChain>
</file>

<file path=xl/sharedStrings.xml><?xml version="1.0" encoding="utf-8"?>
<sst xmlns="http://schemas.openxmlformats.org/spreadsheetml/2006/main" count="24" uniqueCount="23">
  <si>
    <t>Ukupno budžet</t>
  </si>
  <si>
    <t>transferi drugim nivoima vlasti</t>
  </si>
  <si>
    <t>transferi organizacijama obaveznog socijalnog osiguranja</t>
  </si>
  <si>
    <t>troškovi finansiranja kampanje</t>
  </si>
  <si>
    <t>Napomene</t>
  </si>
  <si>
    <t xml:space="preserve">rashodi koji se finansiraju iz poreskih prihoda </t>
  </si>
  <si>
    <t xml:space="preserve">ne odbija se na osnovu novog ZFPA </t>
  </si>
  <si>
    <t>ukupni troškovi dinarski</t>
  </si>
  <si>
    <t>izdvajanja za kontrolu finansiranja kampanje koju vrši Agencija za borbu protiv korupcije</t>
  </si>
  <si>
    <t>troškovi finansiranja kampanje u EUR</t>
  </si>
  <si>
    <t>ukupni troškovi po kursu 1 EUR =111 RSD</t>
  </si>
  <si>
    <t>1% od izdvajanja za finansiranje kampanje iz budžeta</t>
  </si>
  <si>
    <t>iznos koji raspodeljuju svi podnosioci izbornih lista na jednake delove</t>
  </si>
  <si>
    <t>uslov je polaganje izbornog jemstva u visini budžetske dotacije</t>
  </si>
  <si>
    <t>iznos koji se raspodeljuje listama koje su prešle cenzus</t>
  </si>
  <si>
    <t>ukupno 80% budžetskih dotacija</t>
  </si>
  <si>
    <t>iznos koji se raspodeljuje po jednom osvojenom poslaničkom mestu</t>
  </si>
  <si>
    <t>ukoliko su troškovi izborne kampanje bili manji razlika se vraća u budžet</t>
  </si>
  <si>
    <t>Obavezna izdvajanja iz budžetske rezerve u slučaju vanrednih parlamentarnih izbora u 2013. godini</t>
  </si>
  <si>
    <t>Primena novog ZFPA (iz 2011)</t>
  </si>
  <si>
    <t>primena starog ZFPS (iz 2003)</t>
  </si>
  <si>
    <t>osnovica za obračun dotacija</t>
  </si>
  <si>
    <r>
      <t xml:space="preserve">Obračun: Transparentnost - Srbija, na osnovu podataka iz Zakona o budžetu Republike Srbije i parametara iz Zakona o budžetskom sistemu. Poređenja sa izdvajanjima iz ranijih godina (sa ranijih izbora) nisu u potpunosti relevantna, zato što je izmenama Zakona o budžetskom sistemu iz 2012 promenjen način obračuna budžetskih prihoda i rashoda kao i parametara za utvrđivanje osnovice ("rashodi koji se finansiraju iz poreskih prihoda" umesto "ukupnih rashoda budžeta").  Usled tih promena, iako je ukupan budžet 2012. godine bio znatno manji nego u 2013. troškovi finansiranja kampanje su bili nešto veći nego što bi bili za eventualne vanredne izbore u 2013. - </t>
    </r>
    <r>
      <rPr>
        <b/>
        <sz val="11"/>
        <color theme="1"/>
        <rFont val="Calibri"/>
        <family val="2"/>
        <scheme val="minor"/>
      </rPr>
      <t>843.228.190</t>
    </r>
    <r>
      <rPr>
        <sz val="11"/>
        <color theme="1"/>
        <rFont val="Calibri"/>
        <family val="2"/>
        <scheme val="minor"/>
      </rPr>
      <t xml:space="preserve"> dinara za parlamentarne i isto toliko za predsedničke izbore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</si>
</sst>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.9"/>
      <color theme="1"/>
      <name val="Arial"/>
      <family val="2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3" fontId="2" fillId="0" borderId="1" xfId="0" applyNumberFormat="1" applyFont="1" applyBorder="1" applyAlignment="1">
      <alignment horizontal="right" vertical="center" wrapText="1"/>
    </xf>
    <xf numFmtId="3" fontId="0" fillId="0" borderId="1" xfId="0" applyNumberFormat="1" applyBorder="1" applyAlignment="1">
      <alignment wrapText="1"/>
    </xf>
    <xf numFmtId="0" fontId="1" fillId="0" borderId="1" xfId="0" applyFont="1" applyBorder="1" applyAlignment="1">
      <alignment wrapText="1"/>
    </xf>
    <xf numFmtId="3" fontId="1" fillId="0" borderId="1" xfId="0" applyNumberFormat="1" applyFont="1" applyBorder="1" applyAlignment="1">
      <alignment wrapText="1"/>
    </xf>
    <xf numFmtId="0" fontId="3" fillId="0" borderId="0" xfId="0" applyFont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zoomScaleNormal="100" workbookViewId="0">
      <selection sqref="A1:D1"/>
    </sheetView>
  </sheetViews>
  <sheetFormatPr defaultRowHeight="15" x14ac:dyDescent="0.25"/>
  <cols>
    <col min="1" max="1" width="23.28515625" style="2" customWidth="1"/>
    <col min="2" max="2" width="18.7109375" style="2" customWidth="1"/>
    <col min="3" max="3" width="17.7109375" style="2" customWidth="1"/>
    <col min="4" max="4" width="20.85546875" style="2" customWidth="1"/>
    <col min="5" max="16384" width="9.140625" style="2"/>
  </cols>
  <sheetData>
    <row r="1" spans="1:4" ht="26.25" customHeight="1" x14ac:dyDescent="0.25">
      <c r="A1" s="8" t="s">
        <v>18</v>
      </c>
      <c r="B1" s="8"/>
      <c r="C1" s="8"/>
      <c r="D1" s="8"/>
    </row>
    <row r="2" spans="1:4" ht="30" x14ac:dyDescent="0.25">
      <c r="A2" s="1"/>
      <c r="B2" s="1" t="s">
        <v>19</v>
      </c>
      <c r="C2" s="1" t="s">
        <v>20</v>
      </c>
      <c r="D2" s="1" t="s">
        <v>4</v>
      </c>
    </row>
    <row r="3" spans="1:4" ht="45" x14ac:dyDescent="0.25">
      <c r="A3" s="1" t="s">
        <v>0</v>
      </c>
      <c r="B3" s="3">
        <v>837100000000</v>
      </c>
      <c r="C3" s="3">
        <v>837100000000</v>
      </c>
      <c r="D3" s="1" t="s">
        <v>5</v>
      </c>
    </row>
    <row r="4" spans="1:4" ht="30" x14ac:dyDescent="0.25">
      <c r="A4" s="1" t="s">
        <v>1</v>
      </c>
      <c r="B4" s="4"/>
      <c r="C4" s="3">
        <v>75531134000</v>
      </c>
      <c r="D4" s="1" t="s">
        <v>6</v>
      </c>
    </row>
    <row r="5" spans="1:4" ht="45" x14ac:dyDescent="0.25">
      <c r="A5" s="1" t="s">
        <v>2</v>
      </c>
      <c r="B5" s="4"/>
      <c r="C5" s="3">
        <v>302870807000</v>
      </c>
      <c r="D5" s="1" t="s">
        <v>6</v>
      </c>
    </row>
    <row r="6" spans="1:4" ht="30" x14ac:dyDescent="0.25">
      <c r="A6" s="1" t="s">
        <v>21</v>
      </c>
      <c r="B6" s="4">
        <f>B3-B4-B5</f>
        <v>837100000000</v>
      </c>
      <c r="C6" s="4">
        <f>C3-C4-C5</f>
        <v>458698059000</v>
      </c>
      <c r="D6" s="1"/>
    </row>
    <row r="7" spans="1:4" ht="30" x14ac:dyDescent="0.25">
      <c r="A7" s="5" t="s">
        <v>3</v>
      </c>
      <c r="B7" s="6">
        <f>B6*0.001</f>
        <v>837100000</v>
      </c>
      <c r="C7" s="6">
        <f>C6*0.001</f>
        <v>458698059</v>
      </c>
      <c r="D7" s="1" t="s">
        <v>7</v>
      </c>
    </row>
    <row r="8" spans="1:4" ht="30" x14ac:dyDescent="0.25">
      <c r="A8" s="5" t="s">
        <v>9</v>
      </c>
      <c r="B8" s="6">
        <f>B7/111</f>
        <v>7541441.4414414419</v>
      </c>
      <c r="C8" s="6">
        <f>C7/111</f>
        <v>4132414.945945946</v>
      </c>
      <c r="D8" s="1" t="s">
        <v>10</v>
      </c>
    </row>
    <row r="9" spans="1:4" ht="60" x14ac:dyDescent="0.25">
      <c r="A9" s="1" t="s">
        <v>8</v>
      </c>
      <c r="B9" s="4">
        <f>B7/100</f>
        <v>8371000</v>
      </c>
      <c r="C9" s="4">
        <f>C7/100</f>
        <v>4586980.59</v>
      </c>
      <c r="D9" s="1" t="s">
        <v>11</v>
      </c>
    </row>
    <row r="10" spans="1:4" ht="60" x14ac:dyDescent="0.25">
      <c r="A10" s="1" t="s">
        <v>12</v>
      </c>
      <c r="B10" s="4">
        <f>B7/5</f>
        <v>167420000</v>
      </c>
      <c r="C10" s="4">
        <f>C7/5</f>
        <v>91739611.799999997</v>
      </c>
      <c r="D10" s="1" t="s">
        <v>13</v>
      </c>
    </row>
    <row r="11" spans="1:4" ht="45" x14ac:dyDescent="0.25">
      <c r="A11" s="1" t="s">
        <v>14</v>
      </c>
      <c r="B11" s="4">
        <f>B7/5*4</f>
        <v>669680000</v>
      </c>
      <c r="C11" s="4">
        <f>C7/5*4</f>
        <v>366958447.19999999</v>
      </c>
      <c r="D11" s="1" t="s">
        <v>15</v>
      </c>
    </row>
    <row r="12" spans="1:4" ht="60" x14ac:dyDescent="0.25">
      <c r="A12" s="1" t="s">
        <v>16</v>
      </c>
      <c r="B12" s="4">
        <f>B11/250</f>
        <v>2678720</v>
      </c>
      <c r="C12" s="4">
        <f>C11/250</f>
        <v>1467833.7888</v>
      </c>
      <c r="D12" s="1" t="s">
        <v>17</v>
      </c>
    </row>
    <row r="14" spans="1:4" ht="137.25" customHeight="1" x14ac:dyDescent="0.25">
      <c r="A14" s="9" t="s">
        <v>22</v>
      </c>
      <c r="B14" s="9"/>
      <c r="C14" s="9"/>
      <c r="D14" s="9"/>
    </row>
    <row r="16" spans="1:4" ht="15.75" x14ac:dyDescent="0.25">
      <c r="B16" s="7"/>
    </row>
  </sheetData>
  <mergeCells count="2">
    <mergeCell ref="A1:D1"/>
    <mergeCell ref="A14:D14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Nemanja</dc:creator>
  <cp:lastModifiedBy>Bojana</cp:lastModifiedBy>
  <dcterms:created xsi:type="dcterms:W3CDTF">2013-02-26T14:16:19Z</dcterms:created>
  <dcterms:modified xsi:type="dcterms:W3CDTF">2013-08-30T14:22:42Z</dcterms:modified>
</cp:coreProperties>
</file>