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" windowWidth="19440" windowHeight="9972" activeTab="1"/>
  </bookViews>
  <sheets>
    <sheet name="Po kategorijama 2019-2020" sheetId="2" r:id="rId1"/>
    <sheet name="16.mart-10.maj" sheetId="3" r:id="rId2"/>
    <sheet name="Poređenje od 2013 do 2020" sheetId="1" r:id="rId3"/>
  </sheets>
  <definedNames>
    <definedName name="_xlnm.Print_Titles" localSheetId="2">'Poređenje od 2013 do 2020'!$3:$3</definedName>
  </definedNames>
  <calcPr calcId="124519"/>
</workbook>
</file>

<file path=xl/calcChain.xml><?xml version="1.0" encoding="utf-8"?>
<calcChain xmlns="http://schemas.openxmlformats.org/spreadsheetml/2006/main">
  <c r="T6" i="1"/>
  <c r="T8"/>
  <c r="T9"/>
  <c r="T11"/>
  <c r="T12"/>
  <c r="T13"/>
  <c r="T15"/>
  <c r="R29" i="2"/>
  <c r="R27"/>
  <c r="R25"/>
  <c r="R22"/>
  <c r="R21"/>
  <c r="R10"/>
  <c r="R8"/>
  <c r="R30" l="1"/>
  <c r="R20"/>
  <c r="R19"/>
  <c r="R18"/>
  <c r="B31" i="3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Q18" i="2"/>
  <c r="Q19"/>
  <c r="Q20"/>
  <c r="Q21"/>
  <c r="Q22"/>
  <c r="Q23"/>
  <c r="Q24"/>
  <c r="Q25"/>
  <c r="Q26"/>
  <c r="Q27"/>
  <c r="Q28"/>
  <c r="Q29"/>
  <c r="Q30"/>
  <c r="I18"/>
  <c r="I19"/>
  <c r="I20"/>
  <c r="I21"/>
  <c r="I22"/>
  <c r="I23"/>
  <c r="I24"/>
  <c r="I25"/>
  <c r="I26"/>
  <c r="I27"/>
  <c r="I28"/>
  <c r="I29"/>
  <c r="I30"/>
  <c r="I31" i="3" l="1"/>
  <c r="R9" i="2"/>
  <c r="R5"/>
  <c r="R13"/>
  <c r="R14"/>
  <c r="R23"/>
  <c r="Q6"/>
  <c r="Q7"/>
  <c r="Q8"/>
  <c r="Q9"/>
  <c r="Q10"/>
  <c r="Q11"/>
  <c r="Q12"/>
  <c r="Q13"/>
  <c r="Q14"/>
  <c r="Q15"/>
  <c r="Q16"/>
  <c r="Q17"/>
  <c r="Q5"/>
  <c r="I6"/>
  <c r="I7"/>
  <c r="I8"/>
  <c r="I9"/>
  <c r="I10"/>
  <c r="I11"/>
  <c r="I12"/>
  <c r="I13"/>
  <c r="I14"/>
  <c r="I15"/>
  <c r="I16"/>
  <c r="I17"/>
  <c r="I5"/>
  <c r="Q31" l="1"/>
  <c r="I31"/>
  <c r="T25" i="1"/>
  <c r="T20"/>
  <c r="R6" i="2"/>
  <c r="J31"/>
  <c r="B31"/>
  <c r="R31" l="1"/>
</calcChain>
</file>

<file path=xl/sharedStrings.xml><?xml version="1.0" encoding="utf-8"?>
<sst xmlns="http://schemas.openxmlformats.org/spreadsheetml/2006/main" count="334" uniqueCount="71">
  <si>
    <t>2015 pr</t>
  </si>
  <si>
    <t>2016 pr</t>
  </si>
  <si>
    <t>2013 pr</t>
  </si>
  <si>
    <t>2014 pr</t>
  </si>
  <si>
    <t>2015 uk</t>
  </si>
  <si>
    <t>2016 uk</t>
  </si>
  <si>
    <t>2x</t>
  </si>
  <si>
    <t>1,8x</t>
  </si>
  <si>
    <t>4x</t>
  </si>
  <si>
    <t>3,3x</t>
  </si>
  <si>
    <t>3,5x</t>
  </si>
  <si>
    <t>8x</t>
  </si>
  <si>
    <t>Aleksandar Vučić</t>
  </si>
  <si>
    <t>Ivica Dačić</t>
  </si>
  <si>
    <t>Zorana Mihajlović</t>
  </si>
  <si>
    <t>Rasim Ljajić</t>
  </si>
  <si>
    <t>Aleksandar Antić</t>
  </si>
  <si>
    <t>Nebojša Stefanović</t>
  </si>
  <si>
    <t>Zlatibor Lončar</t>
  </si>
  <si>
    <t>Aleksandar Vulin</t>
  </si>
  <si>
    <t>Goran Vesić</t>
  </si>
  <si>
    <t>Dejan Matić</t>
  </si>
  <si>
    <t>*kategorije aktivnosti:</t>
  </si>
  <si>
    <t>pr - promotivne aktivnosti</t>
  </si>
  <si>
    <t>Rast broja promotivnih aktivnosti u kampanji 2016 odnosu na isti period 2015 (obračunato kod funkcionera koji su imali bar 10 promotivnih aktivnosti)</t>
  </si>
  <si>
    <t>Ana Brnabić</t>
  </si>
  <si>
    <t>Irena Vujović</t>
  </si>
  <si>
    <t>Aleksandar Jovičić</t>
  </si>
  <si>
    <t>Aleksandar Šapić</t>
  </si>
  <si>
    <t>Marko Bastać</t>
  </si>
  <si>
    <t>2013 uk</t>
  </si>
  <si>
    <t>2014 uk</t>
  </si>
  <si>
    <t>Mladen Šarčević</t>
  </si>
  <si>
    <t>2017 pr</t>
  </si>
  <si>
    <t>2018 uk</t>
  </si>
  <si>
    <t>2018 pr</t>
  </si>
  <si>
    <t>2017 uk</t>
  </si>
  <si>
    <t>neizb.
2017 pr</t>
  </si>
  <si>
    <t>neizb.
2017 uk</t>
  </si>
  <si>
    <t>*</t>
  </si>
  <si>
    <t>uk</t>
  </si>
  <si>
    <t>2019 pr</t>
  </si>
  <si>
    <t>2019 uk</t>
  </si>
  <si>
    <t>2020 pr</t>
  </si>
  <si>
    <t>2020 uk</t>
  </si>
  <si>
    <t>Siniša Mali*</t>
  </si>
  <si>
    <t>Branislav Nedimović</t>
  </si>
  <si>
    <t>Slavica Đukić Dejanović</t>
  </si>
  <si>
    <t>Zoran Đorđević</t>
  </si>
  <si>
    <t>2019 neizborni period</t>
  </si>
  <si>
    <t>2020 kampanja</t>
  </si>
  <si>
    <t xml:space="preserve">Rast broja promotivnih aktivnosti u odnosu na 2019** </t>
  </si>
  <si>
    <t>Zoran Radojičić</t>
  </si>
  <si>
    <t>Miloš Vučević</t>
  </si>
  <si>
    <t>Dragana Sotirovski</t>
  </si>
  <si>
    <t>Darko Bulatović</t>
  </si>
  <si>
    <t>Nebojša Zelenović</t>
  </si>
  <si>
    <t>Nihat Biševac</t>
  </si>
  <si>
    <t>Zeleno su markirani referentni neizborni periodi</t>
  </si>
  <si>
    <t>2 - Sastanci u inostranstvu  
3 - Sastanci (u kabinetu) 
4 Sastanci na terenu (sa domaćim zvaničnicima) 
5 - Manifestacije (konferencije, skupovi) 
6 - Saopštenja, čestitke, telegrami
7- Obraćanja</t>
  </si>
  <si>
    <t>Aktivnosti funkcionera u periodu 16. mart - 10. maj</t>
  </si>
  <si>
    <t xml:space="preserve">*  1 - Promotivne aktivnosti  (posete firmama, školama, bolnicama, sudovima, otvaranje fabrika, gradilišta, sajmova, potpisivanja ugovora i memoranduma o izgradnji i ulaganju, stipendiranju, predstavljanje planova izgradnje, uručenje stipendija, pomoći i poklona, razgovor sa građanima, radnicima, prijem donacija, podela donacija)
</t>
  </si>
  <si>
    <t>uk - zbirno sve aktivnosti - promotivne i one koje ne spadaju u kategoriju "promotivne" (objašnjenje kategorija u worksheet-u "Po kategorijama 2019-2020")</t>
  </si>
  <si>
    <t>2020 period vanrednog stanja i 
suspendovanih izbornih radnji
nakon vanrednog stanja</t>
  </si>
  <si>
    <t>Poređenje funkcionerske aktivnosti po kategorijama neizborni period 2019-2020 kampanja (54 dana u oba perioda)</t>
  </si>
  <si>
    <t>Poređenje funkcionerske aktivnosti 2013-2020 preračunato na 7 dana kampanje (bez aktivnosti iz 6. i 7. kategorije)</t>
  </si>
  <si>
    <t>Siniša Mali</t>
  </si>
  <si>
    <t>Siniša Mali**</t>
  </si>
  <si>
    <t>* - funkcioner u posmatranom periodu nije bio na funkciji ili nije bio uključen u uzorak</t>
  </si>
  <si>
    <t>** - Siniša Mali je u periodu 2014-2018 bio gradonačelnik Beograda, a u monitoringu za 2019. i 2020. ministar finansija</t>
  </si>
  <si>
    <t>** Obračunato kod funkcionera koji su imali bar 5 promotivnih aktivnosti u oba perioda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</si>
</sst>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Border="1"/>
    <xf numFmtId="0" fontId="2" fillId="0" borderId="18" xfId="0" applyFont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2" fillId="0" borderId="3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9" fontId="2" fillId="0" borderId="39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4" borderId="36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/>
    </xf>
    <xf numFmtId="9" fontId="0" fillId="2" borderId="49" xfId="0" applyNumberForma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6" xfId="0" applyBorder="1" applyAlignment="1">
      <alignment horizontal="right"/>
    </xf>
    <xf numFmtId="0" fontId="0" fillId="4" borderId="46" xfId="0" applyFill="1" applyBorder="1" applyAlignment="1">
      <alignment horizont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5" borderId="16" xfId="0" applyFont="1" applyFill="1" applyBorder="1" applyAlignment="1">
      <alignment vertical="center"/>
    </xf>
    <xf numFmtId="0" fontId="2" fillId="5" borderId="37" xfId="0" applyFont="1" applyFill="1" applyBorder="1" applyAlignment="1">
      <alignment vertical="center"/>
    </xf>
    <xf numFmtId="0" fontId="2" fillId="5" borderId="38" xfId="0" applyFont="1" applyFill="1" applyBorder="1"/>
    <xf numFmtId="0" fontId="2" fillId="5" borderId="52" xfId="0" applyFont="1" applyFill="1" applyBorder="1"/>
    <xf numFmtId="0" fontId="2" fillId="5" borderId="1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9" fontId="0" fillId="2" borderId="3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9" fontId="0" fillId="2" borderId="7" xfId="0" applyNumberFormat="1" applyFill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9" fontId="0" fillId="2" borderId="30" xfId="0" applyNumberFormat="1" applyFill="1" applyBorder="1" applyAlignment="1">
      <alignment horizontal="center" vertical="center"/>
    </xf>
    <xf numFmtId="9" fontId="0" fillId="2" borderId="3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9" fontId="0" fillId="2" borderId="42" xfId="0" applyNumberFormat="1" applyFill="1" applyBorder="1" applyAlignment="1">
      <alignment horizontal="center" vertical="center"/>
    </xf>
    <xf numFmtId="0" fontId="0" fillId="2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0" xfId="0" applyFill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164" fontId="2" fillId="5" borderId="25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20" xfId="0" applyNumberFormat="1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5" borderId="29" xfId="0" applyNumberFormat="1" applyFont="1" applyFill="1" applyBorder="1" applyAlignment="1">
      <alignment horizontal="center" vertical="center"/>
    </xf>
    <xf numFmtId="164" fontId="2" fillId="5" borderId="26" xfId="0" applyNumberFormat="1" applyFont="1" applyFill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54" xfId="0" applyNumberFormat="1" applyFont="1" applyBorder="1" applyAlignment="1">
      <alignment horizontal="center" vertical="center"/>
    </xf>
    <xf numFmtId="164" fontId="2" fillId="5" borderId="32" xfId="0" applyNumberFormat="1" applyFont="1" applyFill="1" applyBorder="1" applyAlignment="1">
      <alignment horizontal="center" vertical="center"/>
    </xf>
    <xf numFmtId="164" fontId="2" fillId="5" borderId="54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5" fillId="6" borderId="3" xfId="0" applyNumberFormat="1" applyFont="1" applyFill="1" applyBorder="1" applyAlignment="1">
      <alignment horizontal="center" vertical="center"/>
    </xf>
    <xf numFmtId="164" fontId="2" fillId="6" borderId="14" xfId="0" applyNumberFormat="1" applyFont="1" applyFill="1" applyBorder="1" applyAlignment="1">
      <alignment horizontal="center" vertical="center"/>
    </xf>
    <xf numFmtId="164" fontId="2" fillId="6" borderId="25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0" fillId="2" borderId="0" xfId="0" applyNumberFormat="1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0" fillId="2" borderId="46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0" fillId="0" borderId="0" xfId="0" applyNumberFormat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940143</xdr:colOff>
      <xdr:row>2</xdr:row>
      <xdr:rowOff>676275</xdr:rowOff>
    </xdr:to>
    <xdr:pic>
      <xdr:nvPicPr>
        <xdr:cNvPr id="3" name="char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854418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606768</xdr:colOff>
      <xdr:row>2</xdr:row>
      <xdr:rowOff>171450</xdr:rowOff>
    </xdr:to>
    <xdr:pic>
      <xdr:nvPicPr>
        <xdr:cNvPr id="2" name="chart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854418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243840</xdr:colOff>
      <xdr:row>37</xdr:row>
      <xdr:rowOff>78104</xdr:rowOff>
    </xdr:from>
    <xdr:to>
      <xdr:col>18</xdr:col>
      <xdr:colOff>558165</xdr:colOff>
      <xdr:row>43</xdr:row>
      <xdr:rowOff>19050</xdr:rowOff>
    </xdr:to>
    <xdr:pic>
      <xdr:nvPicPr>
        <xdr:cNvPr id="1025" name="Picture 1" descr="ts-logo-izbo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8115" y="8726804"/>
          <a:ext cx="6819900" cy="1083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904874</xdr:colOff>
      <xdr:row>2</xdr:row>
      <xdr:rowOff>497813</xdr:rowOff>
    </xdr:to>
    <xdr:pic>
      <xdr:nvPicPr>
        <xdr:cNvPr id="3" name="chart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0"/>
          <a:ext cx="733424" cy="793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opLeftCell="A22" workbookViewId="0">
      <selection sqref="A1:P25"/>
    </sheetView>
  </sheetViews>
  <sheetFormatPr defaultRowHeight="14.4"/>
  <cols>
    <col min="1" max="1" width="21.6640625" customWidth="1"/>
    <col min="2" max="17" width="6.109375" customWidth="1"/>
    <col min="18" max="18" width="13.109375" style="1" customWidth="1"/>
  </cols>
  <sheetData>
    <row r="1" spans="1:18" ht="15.6">
      <c r="A1" s="46"/>
      <c r="B1" s="47" t="s">
        <v>64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18" ht="8.25" customHeight="1" thickBot="1"/>
    <row r="3" spans="1:18" ht="58.5" customHeight="1" thickBot="1">
      <c r="A3" s="32"/>
      <c r="B3" s="149" t="s">
        <v>49</v>
      </c>
      <c r="C3" s="150"/>
      <c r="D3" s="150"/>
      <c r="E3" s="150"/>
      <c r="F3" s="151"/>
      <c r="G3" s="151"/>
      <c r="H3" s="152"/>
      <c r="I3" s="33"/>
      <c r="J3" s="153" t="s">
        <v>50</v>
      </c>
      <c r="K3" s="154"/>
      <c r="L3" s="154"/>
      <c r="M3" s="154"/>
      <c r="N3" s="154"/>
      <c r="O3" s="155"/>
      <c r="P3" s="155"/>
      <c r="Q3" s="33"/>
      <c r="R3" s="158" t="s">
        <v>51</v>
      </c>
    </row>
    <row r="4" spans="1:18" ht="15" thickBot="1">
      <c r="A4" s="50" t="s">
        <v>22</v>
      </c>
      <c r="B4" s="35">
        <v>1</v>
      </c>
      <c r="C4" s="28">
        <v>2</v>
      </c>
      <c r="D4" s="28">
        <v>3</v>
      </c>
      <c r="E4" s="28">
        <v>4</v>
      </c>
      <c r="F4" s="28">
        <v>5</v>
      </c>
      <c r="G4" s="76">
        <v>6</v>
      </c>
      <c r="H4" s="29">
        <v>7</v>
      </c>
      <c r="I4" s="51" t="s">
        <v>40</v>
      </c>
      <c r="J4" s="35">
        <v>1</v>
      </c>
      <c r="K4" s="28">
        <v>2</v>
      </c>
      <c r="L4" s="28">
        <v>3</v>
      </c>
      <c r="M4" s="28">
        <v>4</v>
      </c>
      <c r="N4" s="28">
        <v>5</v>
      </c>
      <c r="O4" s="76">
        <v>6</v>
      </c>
      <c r="P4" s="29">
        <v>7</v>
      </c>
      <c r="Q4" s="51" t="s">
        <v>40</v>
      </c>
      <c r="R4" s="159"/>
    </row>
    <row r="5" spans="1:18">
      <c r="A5" s="53" t="s">
        <v>12</v>
      </c>
      <c r="B5" s="40">
        <v>41</v>
      </c>
      <c r="C5" s="5">
        <v>4</v>
      </c>
      <c r="D5" s="5">
        <v>27</v>
      </c>
      <c r="E5" s="5">
        <v>1</v>
      </c>
      <c r="F5" s="5">
        <v>2</v>
      </c>
      <c r="G5" s="5">
        <v>10</v>
      </c>
      <c r="H5" s="5">
        <v>2</v>
      </c>
      <c r="I5" s="85">
        <f>SUM(B5:H5)</f>
        <v>87</v>
      </c>
      <c r="J5" s="83">
        <v>16</v>
      </c>
      <c r="K5" s="5">
        <v>1</v>
      </c>
      <c r="L5" s="5">
        <v>13</v>
      </c>
      <c r="M5" s="5">
        <v>0</v>
      </c>
      <c r="N5" s="5">
        <v>5</v>
      </c>
      <c r="O5" s="5">
        <v>17</v>
      </c>
      <c r="P5" s="5">
        <v>6</v>
      </c>
      <c r="Q5" s="78">
        <f>SUM(J5:P5)</f>
        <v>58</v>
      </c>
      <c r="R5" s="79">
        <f>(J5/B5-1)</f>
        <v>-0.6097560975609756</v>
      </c>
    </row>
    <row r="6" spans="1:18">
      <c r="A6" s="54" t="s">
        <v>25</v>
      </c>
      <c r="B6" s="41">
        <v>22</v>
      </c>
      <c r="C6" s="2">
        <v>2</v>
      </c>
      <c r="D6" s="2">
        <v>22</v>
      </c>
      <c r="E6" s="2">
        <v>2</v>
      </c>
      <c r="F6" s="2">
        <v>12</v>
      </c>
      <c r="G6" s="2">
        <v>4</v>
      </c>
      <c r="H6" s="2">
        <v>0</v>
      </c>
      <c r="I6" s="86">
        <f t="shared" ref="I6:I30" si="0">SUM(B6:H6)</f>
        <v>64</v>
      </c>
      <c r="J6" s="84">
        <v>34</v>
      </c>
      <c r="K6" s="2">
        <v>0</v>
      </c>
      <c r="L6" s="2">
        <v>16</v>
      </c>
      <c r="M6" s="2">
        <v>1</v>
      </c>
      <c r="N6" s="2">
        <v>9</v>
      </c>
      <c r="O6" s="2">
        <v>6</v>
      </c>
      <c r="P6" s="2">
        <v>0</v>
      </c>
      <c r="Q6" s="44">
        <f t="shared" ref="Q6:Q30" si="1">SUM(J6:P6)</f>
        <v>66</v>
      </c>
      <c r="R6" s="80">
        <f>(J6/B6-1)</f>
        <v>0.54545454545454541</v>
      </c>
    </row>
    <row r="7" spans="1:18">
      <c r="A7" s="54" t="s">
        <v>15</v>
      </c>
      <c r="B7" s="41">
        <v>3</v>
      </c>
      <c r="C7" s="2">
        <v>3</v>
      </c>
      <c r="D7" s="2">
        <v>1</v>
      </c>
      <c r="E7" s="2">
        <v>1</v>
      </c>
      <c r="F7" s="2">
        <v>0</v>
      </c>
      <c r="G7" s="2">
        <v>0</v>
      </c>
      <c r="H7" s="2">
        <v>0</v>
      </c>
      <c r="I7" s="86">
        <f t="shared" si="0"/>
        <v>8</v>
      </c>
      <c r="J7" s="84">
        <v>13</v>
      </c>
      <c r="K7" s="2">
        <v>0</v>
      </c>
      <c r="L7" s="2">
        <v>2</v>
      </c>
      <c r="M7" s="2">
        <v>1</v>
      </c>
      <c r="N7" s="2">
        <v>0</v>
      </c>
      <c r="O7" s="2">
        <v>3</v>
      </c>
      <c r="P7" s="2">
        <v>0</v>
      </c>
      <c r="Q7" s="44">
        <f t="shared" si="1"/>
        <v>19</v>
      </c>
      <c r="R7" s="80"/>
    </row>
    <row r="8" spans="1:18">
      <c r="A8" s="54" t="s">
        <v>14</v>
      </c>
      <c r="B8" s="41">
        <v>9</v>
      </c>
      <c r="C8" s="2">
        <v>3</v>
      </c>
      <c r="D8" s="2">
        <v>16</v>
      </c>
      <c r="E8" s="2">
        <v>9</v>
      </c>
      <c r="F8" s="2">
        <v>6</v>
      </c>
      <c r="G8" s="2">
        <v>11</v>
      </c>
      <c r="H8" s="2">
        <v>0</v>
      </c>
      <c r="I8" s="86">
        <f t="shared" si="0"/>
        <v>54</v>
      </c>
      <c r="J8" s="84">
        <v>24</v>
      </c>
      <c r="K8" s="2">
        <v>0</v>
      </c>
      <c r="L8" s="2">
        <v>10</v>
      </c>
      <c r="M8" s="2">
        <v>0</v>
      </c>
      <c r="N8" s="2">
        <v>0</v>
      </c>
      <c r="O8" s="2">
        <v>16</v>
      </c>
      <c r="P8" s="2">
        <v>0</v>
      </c>
      <c r="Q8" s="44">
        <f t="shared" si="1"/>
        <v>50</v>
      </c>
      <c r="R8" s="80">
        <f>(J8/B8-1)</f>
        <v>1.6666666666666665</v>
      </c>
    </row>
    <row r="9" spans="1:18">
      <c r="A9" s="54" t="s">
        <v>17</v>
      </c>
      <c r="B9" s="41">
        <v>15</v>
      </c>
      <c r="C9" s="2">
        <v>1</v>
      </c>
      <c r="D9" s="2">
        <v>14</v>
      </c>
      <c r="E9" s="2">
        <v>2</v>
      </c>
      <c r="F9" s="2">
        <v>4</v>
      </c>
      <c r="G9" s="2">
        <v>4</v>
      </c>
      <c r="H9" s="2">
        <v>0</v>
      </c>
      <c r="I9" s="86">
        <f t="shared" si="0"/>
        <v>40</v>
      </c>
      <c r="J9" s="84">
        <v>13</v>
      </c>
      <c r="K9" s="2">
        <v>0</v>
      </c>
      <c r="L9" s="2">
        <v>8</v>
      </c>
      <c r="M9" s="2">
        <v>1</v>
      </c>
      <c r="N9" s="2">
        <v>3</v>
      </c>
      <c r="O9" s="2">
        <v>6</v>
      </c>
      <c r="P9" s="2">
        <v>0</v>
      </c>
      <c r="Q9" s="44">
        <f t="shared" si="1"/>
        <v>31</v>
      </c>
      <c r="R9" s="80">
        <f t="shared" ref="R9:R30" si="2">(J9/B9-1)</f>
        <v>-0.1333333333333333</v>
      </c>
    </row>
    <row r="10" spans="1:18">
      <c r="A10" s="54" t="s">
        <v>13</v>
      </c>
      <c r="B10" s="41">
        <v>6</v>
      </c>
      <c r="C10" s="2">
        <v>14</v>
      </c>
      <c r="D10" s="2">
        <v>26</v>
      </c>
      <c r="E10" s="2">
        <v>2</v>
      </c>
      <c r="F10" s="2">
        <v>3</v>
      </c>
      <c r="G10" s="2">
        <v>2</v>
      </c>
      <c r="H10" s="2">
        <v>0</v>
      </c>
      <c r="I10" s="86">
        <f t="shared" si="0"/>
        <v>53</v>
      </c>
      <c r="J10" s="84">
        <v>18</v>
      </c>
      <c r="K10" s="2">
        <v>4</v>
      </c>
      <c r="L10" s="2">
        <v>20</v>
      </c>
      <c r="M10" s="2">
        <v>0</v>
      </c>
      <c r="N10" s="2">
        <v>11</v>
      </c>
      <c r="O10" s="2">
        <v>34</v>
      </c>
      <c r="P10" s="2">
        <v>0</v>
      </c>
      <c r="Q10" s="44">
        <f t="shared" si="1"/>
        <v>87</v>
      </c>
      <c r="R10" s="80">
        <f>(J10/B10-1)</f>
        <v>2</v>
      </c>
    </row>
    <row r="11" spans="1:18">
      <c r="A11" s="54" t="s">
        <v>66</v>
      </c>
      <c r="B11" s="41">
        <v>4</v>
      </c>
      <c r="C11" s="2">
        <v>2</v>
      </c>
      <c r="D11" s="2">
        <v>5</v>
      </c>
      <c r="E11" s="2">
        <v>0</v>
      </c>
      <c r="F11" s="2">
        <v>6</v>
      </c>
      <c r="G11" s="2">
        <v>4</v>
      </c>
      <c r="H11" s="2">
        <v>0</v>
      </c>
      <c r="I11" s="86">
        <f t="shared" si="0"/>
        <v>21</v>
      </c>
      <c r="J11" s="84">
        <v>5</v>
      </c>
      <c r="K11" s="2">
        <v>1</v>
      </c>
      <c r="L11" s="2">
        <v>5</v>
      </c>
      <c r="M11" s="2">
        <v>2</v>
      </c>
      <c r="N11" s="2">
        <v>1</v>
      </c>
      <c r="O11" s="2">
        <v>15</v>
      </c>
      <c r="P11" s="2">
        <v>0</v>
      </c>
      <c r="Q11" s="44">
        <f t="shared" si="1"/>
        <v>29</v>
      </c>
      <c r="R11" s="80"/>
    </row>
    <row r="12" spans="1:18">
      <c r="A12" s="54" t="s">
        <v>46</v>
      </c>
      <c r="B12" s="41">
        <v>2</v>
      </c>
      <c r="C12" s="2">
        <v>0</v>
      </c>
      <c r="D12" s="2">
        <v>0</v>
      </c>
      <c r="E12" s="2">
        <v>1</v>
      </c>
      <c r="F12" s="2">
        <v>3</v>
      </c>
      <c r="G12" s="2">
        <v>0</v>
      </c>
      <c r="H12" s="2">
        <v>0</v>
      </c>
      <c r="I12" s="86">
        <f t="shared" si="0"/>
        <v>6</v>
      </c>
      <c r="J12" s="84">
        <v>6</v>
      </c>
      <c r="K12" s="2">
        <v>0</v>
      </c>
      <c r="L12" s="2">
        <v>0</v>
      </c>
      <c r="M12" s="2">
        <v>2</v>
      </c>
      <c r="N12" s="2">
        <v>1</v>
      </c>
      <c r="O12" s="2">
        <v>0</v>
      </c>
      <c r="P12" s="2">
        <v>0</v>
      </c>
      <c r="Q12" s="44">
        <f t="shared" si="1"/>
        <v>9</v>
      </c>
      <c r="R12" s="80"/>
    </row>
    <row r="13" spans="1:18">
      <c r="A13" s="54" t="s">
        <v>19</v>
      </c>
      <c r="B13" s="41">
        <v>18</v>
      </c>
      <c r="C13" s="2">
        <v>2</v>
      </c>
      <c r="D13" s="2">
        <v>4</v>
      </c>
      <c r="E13" s="2">
        <v>1</v>
      </c>
      <c r="F13" s="2">
        <v>8</v>
      </c>
      <c r="G13" s="2">
        <v>5</v>
      </c>
      <c r="H13" s="2">
        <v>0</v>
      </c>
      <c r="I13" s="86">
        <f t="shared" si="0"/>
        <v>38</v>
      </c>
      <c r="J13" s="84">
        <v>36</v>
      </c>
      <c r="K13" s="2">
        <v>1</v>
      </c>
      <c r="L13" s="2">
        <v>6</v>
      </c>
      <c r="M13" s="2">
        <v>1</v>
      </c>
      <c r="N13" s="2">
        <v>13</v>
      </c>
      <c r="O13" s="2">
        <v>22</v>
      </c>
      <c r="P13" s="2">
        <v>0</v>
      </c>
      <c r="Q13" s="44">
        <f t="shared" si="1"/>
        <v>79</v>
      </c>
      <c r="R13" s="80">
        <f t="shared" si="2"/>
        <v>1</v>
      </c>
    </row>
    <row r="14" spans="1:18">
      <c r="A14" s="54" t="s">
        <v>32</v>
      </c>
      <c r="B14" s="41">
        <v>11</v>
      </c>
      <c r="C14" s="2">
        <v>1</v>
      </c>
      <c r="D14" s="2">
        <v>10</v>
      </c>
      <c r="E14" s="2">
        <v>1</v>
      </c>
      <c r="F14" s="2">
        <v>7</v>
      </c>
      <c r="G14" s="2">
        <v>1</v>
      </c>
      <c r="H14" s="2">
        <v>0</v>
      </c>
      <c r="I14" s="86">
        <f t="shared" si="0"/>
        <v>31</v>
      </c>
      <c r="J14" s="84">
        <v>28</v>
      </c>
      <c r="K14" s="2">
        <v>0</v>
      </c>
      <c r="L14" s="2">
        <v>7</v>
      </c>
      <c r="M14" s="2">
        <v>3</v>
      </c>
      <c r="N14" s="2">
        <v>6</v>
      </c>
      <c r="O14" s="2">
        <v>5</v>
      </c>
      <c r="P14" s="2">
        <v>0</v>
      </c>
      <c r="Q14" s="44">
        <f t="shared" si="1"/>
        <v>49</v>
      </c>
      <c r="R14" s="80">
        <f t="shared" si="2"/>
        <v>1.5454545454545454</v>
      </c>
    </row>
    <row r="15" spans="1:18">
      <c r="A15" s="54" t="s">
        <v>18</v>
      </c>
      <c r="B15" s="41">
        <v>4</v>
      </c>
      <c r="C15" s="2">
        <v>3</v>
      </c>
      <c r="D15" s="2">
        <v>0</v>
      </c>
      <c r="E15" s="2">
        <v>1</v>
      </c>
      <c r="F15" s="2">
        <v>3</v>
      </c>
      <c r="G15" s="2">
        <v>2</v>
      </c>
      <c r="H15" s="2">
        <v>0</v>
      </c>
      <c r="I15" s="86">
        <f t="shared" si="0"/>
        <v>13</v>
      </c>
      <c r="J15" s="84">
        <v>10</v>
      </c>
      <c r="K15" s="2">
        <v>0</v>
      </c>
      <c r="L15" s="2">
        <v>8</v>
      </c>
      <c r="M15" s="2">
        <v>0</v>
      </c>
      <c r="N15" s="2">
        <v>1</v>
      </c>
      <c r="O15" s="2">
        <v>1</v>
      </c>
      <c r="P15" s="2">
        <v>0</v>
      </c>
      <c r="Q15" s="44">
        <f t="shared" si="1"/>
        <v>20</v>
      </c>
      <c r="R15" s="80"/>
    </row>
    <row r="16" spans="1:18">
      <c r="A16" s="54" t="s">
        <v>16</v>
      </c>
      <c r="B16" s="41">
        <v>4</v>
      </c>
      <c r="C16" s="2">
        <v>4</v>
      </c>
      <c r="D16" s="2">
        <v>1</v>
      </c>
      <c r="E16" s="2">
        <v>0</v>
      </c>
      <c r="F16" s="2">
        <v>3</v>
      </c>
      <c r="G16" s="2">
        <v>0</v>
      </c>
      <c r="H16" s="2">
        <v>0</v>
      </c>
      <c r="I16" s="86">
        <f t="shared" si="0"/>
        <v>12</v>
      </c>
      <c r="J16" s="84">
        <v>7</v>
      </c>
      <c r="K16" s="2">
        <v>1</v>
      </c>
      <c r="L16" s="2">
        <v>0</v>
      </c>
      <c r="M16" s="2">
        <v>0</v>
      </c>
      <c r="N16" s="2">
        <v>1</v>
      </c>
      <c r="O16" s="2">
        <v>1</v>
      </c>
      <c r="P16" s="2">
        <v>0</v>
      </c>
      <c r="Q16" s="44">
        <f t="shared" si="1"/>
        <v>10</v>
      </c>
      <c r="R16" s="80"/>
    </row>
    <row r="17" spans="1:19">
      <c r="A17" s="54" t="s">
        <v>47</v>
      </c>
      <c r="B17" s="41">
        <v>2</v>
      </c>
      <c r="C17" s="2">
        <v>1</v>
      </c>
      <c r="D17" s="2">
        <v>0</v>
      </c>
      <c r="E17" s="2">
        <v>0</v>
      </c>
      <c r="F17" s="2">
        <v>6</v>
      </c>
      <c r="G17" s="2">
        <v>0</v>
      </c>
      <c r="H17" s="2">
        <v>0</v>
      </c>
      <c r="I17" s="86">
        <f t="shared" si="0"/>
        <v>9</v>
      </c>
      <c r="J17" s="84">
        <v>8</v>
      </c>
      <c r="K17" s="2">
        <v>0</v>
      </c>
      <c r="L17" s="2">
        <v>1</v>
      </c>
      <c r="M17" s="2">
        <v>1</v>
      </c>
      <c r="N17" s="2">
        <v>4</v>
      </c>
      <c r="O17" s="2">
        <v>1</v>
      </c>
      <c r="P17" s="2">
        <v>0</v>
      </c>
      <c r="Q17" s="44">
        <f t="shared" si="1"/>
        <v>15</v>
      </c>
      <c r="R17" s="80"/>
    </row>
    <row r="18" spans="1:19" ht="15" thickBot="1">
      <c r="A18" s="55" t="s">
        <v>48</v>
      </c>
      <c r="B18" s="42">
        <v>21</v>
      </c>
      <c r="C18" s="3">
        <v>0</v>
      </c>
      <c r="D18" s="3">
        <v>13</v>
      </c>
      <c r="E18" s="3">
        <v>1</v>
      </c>
      <c r="F18" s="3">
        <v>14</v>
      </c>
      <c r="G18" s="3">
        <v>3</v>
      </c>
      <c r="H18" s="3">
        <v>0</v>
      </c>
      <c r="I18" s="90">
        <f t="shared" si="0"/>
        <v>52</v>
      </c>
      <c r="J18" s="91">
        <v>27</v>
      </c>
      <c r="K18" s="3">
        <v>0</v>
      </c>
      <c r="L18" s="3">
        <v>12</v>
      </c>
      <c r="M18" s="3">
        <v>1</v>
      </c>
      <c r="N18" s="3">
        <v>8</v>
      </c>
      <c r="O18" s="3">
        <v>6</v>
      </c>
      <c r="P18" s="3">
        <v>0</v>
      </c>
      <c r="Q18" s="92">
        <f t="shared" si="1"/>
        <v>54</v>
      </c>
      <c r="R18" s="81">
        <f t="shared" si="2"/>
        <v>0.28571428571428581</v>
      </c>
    </row>
    <row r="19" spans="1:19">
      <c r="A19" s="82" t="s">
        <v>52</v>
      </c>
      <c r="B19" s="40">
        <v>19</v>
      </c>
      <c r="C19" s="5">
        <v>1</v>
      </c>
      <c r="D19" s="5">
        <v>6</v>
      </c>
      <c r="E19" s="5">
        <v>1</v>
      </c>
      <c r="F19" s="5">
        <v>8</v>
      </c>
      <c r="G19" s="5">
        <v>7</v>
      </c>
      <c r="H19" s="5">
        <v>0</v>
      </c>
      <c r="I19" s="85">
        <f t="shared" si="0"/>
        <v>42</v>
      </c>
      <c r="J19" s="36">
        <v>17</v>
      </c>
      <c r="K19" s="5">
        <v>0</v>
      </c>
      <c r="L19" s="5">
        <v>3</v>
      </c>
      <c r="M19" s="5">
        <v>0</v>
      </c>
      <c r="N19" s="5">
        <v>2</v>
      </c>
      <c r="O19" s="5">
        <v>5</v>
      </c>
      <c r="P19" s="5">
        <v>0</v>
      </c>
      <c r="Q19" s="93">
        <f t="shared" si="1"/>
        <v>27</v>
      </c>
      <c r="R19" s="96">
        <f t="shared" si="2"/>
        <v>-0.10526315789473684</v>
      </c>
    </row>
    <row r="20" spans="1:19">
      <c r="A20" s="54" t="s">
        <v>20</v>
      </c>
      <c r="B20" s="41">
        <v>20</v>
      </c>
      <c r="C20" s="2">
        <v>0</v>
      </c>
      <c r="D20" s="2">
        <v>1</v>
      </c>
      <c r="E20" s="2">
        <v>1</v>
      </c>
      <c r="F20" s="2">
        <v>3</v>
      </c>
      <c r="G20" s="2">
        <v>7</v>
      </c>
      <c r="H20" s="2">
        <v>0</v>
      </c>
      <c r="I20" s="86">
        <f t="shared" si="0"/>
        <v>32</v>
      </c>
      <c r="J20" s="37">
        <v>46</v>
      </c>
      <c r="K20" s="2">
        <v>0</v>
      </c>
      <c r="L20" s="2">
        <v>3</v>
      </c>
      <c r="M20" s="2">
        <v>1</v>
      </c>
      <c r="N20" s="2">
        <v>4</v>
      </c>
      <c r="O20" s="2">
        <v>17</v>
      </c>
      <c r="P20" s="2">
        <v>0</v>
      </c>
      <c r="Q20" s="94">
        <f t="shared" si="1"/>
        <v>71</v>
      </c>
      <c r="R20" s="88">
        <f t="shared" si="2"/>
        <v>1.2999999999999998</v>
      </c>
      <c r="S20" s="32"/>
    </row>
    <row r="21" spans="1:19">
      <c r="A21" s="54" t="s">
        <v>53</v>
      </c>
      <c r="B21" s="41">
        <v>12</v>
      </c>
      <c r="C21" s="2">
        <v>0</v>
      </c>
      <c r="D21" s="2">
        <v>6</v>
      </c>
      <c r="E21" s="2">
        <v>2</v>
      </c>
      <c r="F21" s="2">
        <v>2</v>
      </c>
      <c r="G21" s="2">
        <v>4</v>
      </c>
      <c r="H21" s="2">
        <v>0</v>
      </c>
      <c r="I21" s="86">
        <f t="shared" si="0"/>
        <v>26</v>
      </c>
      <c r="J21" s="37">
        <v>38</v>
      </c>
      <c r="K21" s="2">
        <v>0</v>
      </c>
      <c r="L21" s="2">
        <v>0</v>
      </c>
      <c r="M21" s="2">
        <v>0</v>
      </c>
      <c r="N21" s="2">
        <v>1</v>
      </c>
      <c r="O21" s="2">
        <v>5</v>
      </c>
      <c r="P21" s="2">
        <v>0</v>
      </c>
      <c r="Q21" s="94">
        <f t="shared" si="1"/>
        <v>44</v>
      </c>
      <c r="R21" s="80">
        <f>(J21/B21-1)</f>
        <v>2.1666666666666665</v>
      </c>
      <c r="S21" s="32"/>
    </row>
    <row r="22" spans="1:19">
      <c r="A22" s="54" t="s">
        <v>54</v>
      </c>
      <c r="B22" s="41">
        <v>6</v>
      </c>
      <c r="C22" s="2">
        <v>0</v>
      </c>
      <c r="D22" s="2">
        <v>1</v>
      </c>
      <c r="E22" s="2">
        <v>2</v>
      </c>
      <c r="F22" s="2">
        <v>3</v>
      </c>
      <c r="G22" s="2">
        <v>3</v>
      </c>
      <c r="H22" s="2">
        <v>0</v>
      </c>
      <c r="I22" s="86">
        <f t="shared" si="0"/>
        <v>15</v>
      </c>
      <c r="J22" s="37">
        <v>15</v>
      </c>
      <c r="K22" s="2">
        <v>0</v>
      </c>
      <c r="L22" s="2">
        <v>3</v>
      </c>
      <c r="M22" s="2">
        <v>2</v>
      </c>
      <c r="N22" s="2">
        <v>5</v>
      </c>
      <c r="O22" s="2">
        <v>1</v>
      </c>
      <c r="P22" s="2">
        <v>0</v>
      </c>
      <c r="Q22" s="94">
        <f t="shared" si="1"/>
        <v>26</v>
      </c>
      <c r="R22" s="80">
        <f>(J22/B22-1)</f>
        <v>1.5</v>
      </c>
    </row>
    <row r="23" spans="1:19">
      <c r="A23" s="54" t="s">
        <v>55</v>
      </c>
      <c r="B23" s="41">
        <v>21</v>
      </c>
      <c r="C23" s="2">
        <v>1</v>
      </c>
      <c r="D23" s="2">
        <v>11</v>
      </c>
      <c r="E23" s="2">
        <v>0</v>
      </c>
      <c r="F23" s="2">
        <v>5</v>
      </c>
      <c r="G23" s="2">
        <v>4</v>
      </c>
      <c r="H23" s="2">
        <v>0</v>
      </c>
      <c r="I23" s="86">
        <f t="shared" si="0"/>
        <v>42</v>
      </c>
      <c r="J23" s="37">
        <v>12</v>
      </c>
      <c r="K23" s="2">
        <v>0</v>
      </c>
      <c r="L23" s="2">
        <v>0</v>
      </c>
      <c r="M23" s="2">
        <v>0</v>
      </c>
      <c r="N23" s="2">
        <v>2</v>
      </c>
      <c r="O23" s="2">
        <v>5</v>
      </c>
      <c r="P23" s="2">
        <v>0</v>
      </c>
      <c r="Q23" s="94">
        <f t="shared" si="1"/>
        <v>19</v>
      </c>
      <c r="R23" s="88">
        <f t="shared" si="2"/>
        <v>-0.4285714285714286</v>
      </c>
    </row>
    <row r="24" spans="1:19">
      <c r="A24" s="54" t="s">
        <v>26</v>
      </c>
      <c r="B24" s="41">
        <v>5</v>
      </c>
      <c r="C24" s="2">
        <v>0</v>
      </c>
      <c r="D24" s="2">
        <v>1</v>
      </c>
      <c r="E24" s="2">
        <v>1</v>
      </c>
      <c r="F24" s="2">
        <v>1</v>
      </c>
      <c r="G24" s="2">
        <v>0</v>
      </c>
      <c r="H24" s="2">
        <v>0</v>
      </c>
      <c r="I24" s="86">
        <f t="shared" si="0"/>
        <v>8</v>
      </c>
      <c r="J24" s="37">
        <v>4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94">
        <f t="shared" si="1"/>
        <v>4</v>
      </c>
      <c r="R24" s="80"/>
    </row>
    <row r="25" spans="1:19">
      <c r="A25" s="54" t="s">
        <v>21</v>
      </c>
      <c r="B25" s="41">
        <v>5</v>
      </c>
      <c r="C25" s="2">
        <v>0</v>
      </c>
      <c r="D25" s="2">
        <v>0</v>
      </c>
      <c r="E25" s="2">
        <v>0</v>
      </c>
      <c r="F25" s="2">
        <v>2</v>
      </c>
      <c r="G25" s="2">
        <v>4</v>
      </c>
      <c r="H25" s="2">
        <v>0</v>
      </c>
      <c r="I25" s="86">
        <f t="shared" si="0"/>
        <v>11</v>
      </c>
      <c r="J25" s="37">
        <v>26</v>
      </c>
      <c r="K25" s="2">
        <v>0</v>
      </c>
      <c r="L25" s="2">
        <v>1</v>
      </c>
      <c r="M25" s="2">
        <v>0</v>
      </c>
      <c r="N25" s="2">
        <v>2</v>
      </c>
      <c r="O25" s="2">
        <v>2</v>
      </c>
      <c r="P25" s="2">
        <v>0</v>
      </c>
      <c r="Q25" s="94">
        <f t="shared" si="1"/>
        <v>31</v>
      </c>
      <c r="R25" s="80">
        <f>(J25/B25-1)</f>
        <v>4.2</v>
      </c>
    </row>
    <row r="26" spans="1:19">
      <c r="A26" s="54" t="s">
        <v>27</v>
      </c>
      <c r="B26" s="41">
        <v>9</v>
      </c>
      <c r="C26" s="2">
        <v>0</v>
      </c>
      <c r="D26" s="2">
        <v>0</v>
      </c>
      <c r="E26" s="2">
        <v>0</v>
      </c>
      <c r="F26" s="2">
        <v>0</v>
      </c>
      <c r="G26" s="2">
        <v>3</v>
      </c>
      <c r="H26" s="2">
        <v>0</v>
      </c>
      <c r="I26" s="86">
        <f t="shared" si="0"/>
        <v>12</v>
      </c>
      <c r="J26" s="37">
        <v>4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94">
        <f t="shared" si="1"/>
        <v>4</v>
      </c>
      <c r="R26" s="80"/>
    </row>
    <row r="27" spans="1:19">
      <c r="A27" s="54" t="s">
        <v>28</v>
      </c>
      <c r="B27" s="41">
        <v>4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86">
        <f t="shared" si="0"/>
        <v>4</v>
      </c>
      <c r="J27" s="37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94">
        <f t="shared" si="1"/>
        <v>0</v>
      </c>
      <c r="R27" s="80">
        <f>(J27/B27-1)</f>
        <v>-1</v>
      </c>
    </row>
    <row r="28" spans="1:19">
      <c r="A28" s="54" t="s">
        <v>29</v>
      </c>
      <c r="B28" s="41">
        <v>9</v>
      </c>
      <c r="C28" s="2">
        <v>0</v>
      </c>
      <c r="D28" s="2">
        <v>0</v>
      </c>
      <c r="E28" s="2">
        <v>0</v>
      </c>
      <c r="F28" s="2">
        <v>0</v>
      </c>
      <c r="G28" s="2">
        <v>4</v>
      </c>
      <c r="H28" s="2">
        <v>0</v>
      </c>
      <c r="I28" s="86">
        <f t="shared" si="0"/>
        <v>13</v>
      </c>
      <c r="J28" s="37">
        <v>2</v>
      </c>
      <c r="K28" s="2">
        <v>0</v>
      </c>
      <c r="L28" s="2">
        <v>0</v>
      </c>
      <c r="M28" s="2">
        <v>0</v>
      </c>
      <c r="N28" s="2">
        <v>0</v>
      </c>
      <c r="O28" s="2">
        <v>5</v>
      </c>
      <c r="P28" s="2">
        <v>0</v>
      </c>
      <c r="Q28" s="94">
        <f t="shared" si="1"/>
        <v>7</v>
      </c>
      <c r="R28" s="80"/>
    </row>
    <row r="29" spans="1:19">
      <c r="A29" s="54" t="s">
        <v>56</v>
      </c>
      <c r="B29" s="41">
        <v>9</v>
      </c>
      <c r="C29" s="2">
        <v>0</v>
      </c>
      <c r="D29" s="2">
        <v>1</v>
      </c>
      <c r="E29" s="2">
        <v>1</v>
      </c>
      <c r="F29" s="2">
        <v>4</v>
      </c>
      <c r="G29" s="2">
        <v>3</v>
      </c>
      <c r="H29" s="2">
        <v>0</v>
      </c>
      <c r="I29" s="86">
        <f t="shared" si="0"/>
        <v>18</v>
      </c>
      <c r="J29" s="37">
        <v>18</v>
      </c>
      <c r="K29" s="2">
        <v>0</v>
      </c>
      <c r="L29" s="2">
        <v>3</v>
      </c>
      <c r="M29" s="2">
        <v>0</v>
      </c>
      <c r="N29" s="2">
        <v>3</v>
      </c>
      <c r="O29" s="2">
        <v>6</v>
      </c>
      <c r="P29" s="2">
        <v>0</v>
      </c>
      <c r="Q29" s="94">
        <f t="shared" si="1"/>
        <v>30</v>
      </c>
      <c r="R29" s="80">
        <f>(J29/B29-1)</f>
        <v>1</v>
      </c>
    </row>
    <row r="30" spans="1:19" ht="15" thickBot="1">
      <c r="A30" s="55" t="s">
        <v>57</v>
      </c>
      <c r="B30" s="43">
        <v>7</v>
      </c>
      <c r="C30" s="4">
        <v>1</v>
      </c>
      <c r="D30" s="4">
        <v>2</v>
      </c>
      <c r="E30" s="4">
        <v>0</v>
      </c>
      <c r="F30" s="4">
        <v>2</v>
      </c>
      <c r="G30" s="4">
        <v>1</v>
      </c>
      <c r="H30" s="4">
        <v>0</v>
      </c>
      <c r="I30" s="87">
        <f t="shared" si="0"/>
        <v>13</v>
      </c>
      <c r="J30" s="38">
        <v>23</v>
      </c>
      <c r="K30" s="4">
        <v>2</v>
      </c>
      <c r="L30" s="4">
        <v>6</v>
      </c>
      <c r="M30" s="4">
        <v>0</v>
      </c>
      <c r="N30" s="4">
        <v>0</v>
      </c>
      <c r="O30" s="4">
        <v>3</v>
      </c>
      <c r="P30" s="4">
        <v>0</v>
      </c>
      <c r="Q30" s="95">
        <f t="shared" si="1"/>
        <v>34</v>
      </c>
      <c r="R30" s="89">
        <f t="shared" si="2"/>
        <v>2.2857142857142856</v>
      </c>
    </row>
    <row r="31" spans="1:19" ht="15" thickBot="1">
      <c r="B31" s="39">
        <f>SUM(B5:B30)</f>
        <v>288</v>
      </c>
      <c r="I31" s="34">
        <f>SUM(I5:I30)</f>
        <v>724</v>
      </c>
      <c r="J31" s="39">
        <f>SUM(J5:J30)</f>
        <v>450</v>
      </c>
      <c r="Q31" s="77">
        <f>SUM(Q5:Q30)</f>
        <v>873</v>
      </c>
      <c r="R31" s="45">
        <f t="shared" ref="R31" si="3">(J31/B31-1)</f>
        <v>0.5625</v>
      </c>
    </row>
    <row r="32" spans="1:19" ht="91.5" customHeight="1">
      <c r="A32" s="157" t="s">
        <v>61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06"/>
      <c r="L32" s="156" t="s">
        <v>59</v>
      </c>
      <c r="M32" s="156"/>
      <c r="N32" s="156"/>
      <c r="O32" s="156"/>
      <c r="P32" s="156"/>
      <c r="Q32" s="156"/>
      <c r="R32" s="156"/>
    </row>
    <row r="33" spans="1:1" ht="11.25" customHeight="1"/>
    <row r="34" spans="1:1">
      <c r="A34" t="s">
        <v>70</v>
      </c>
    </row>
  </sheetData>
  <mergeCells count="5">
    <mergeCell ref="B3:H3"/>
    <mergeCell ref="J3:P3"/>
    <mergeCell ref="L32:R32"/>
    <mergeCell ref="A32:J32"/>
    <mergeCell ref="R3:R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4" workbookViewId="0">
      <selection activeCell="A34" sqref="A34:XFD34"/>
    </sheetView>
  </sheetViews>
  <sheetFormatPr defaultRowHeight="14.4"/>
  <cols>
    <col min="1" max="1" width="21.6640625" customWidth="1"/>
    <col min="2" max="9" width="6.109375" customWidth="1"/>
  </cols>
  <sheetData>
    <row r="1" spans="1:9" ht="15.6">
      <c r="A1" s="46"/>
      <c r="B1" s="47" t="s">
        <v>60</v>
      </c>
      <c r="C1" s="47"/>
      <c r="D1" s="47"/>
      <c r="E1" s="47"/>
      <c r="F1" s="47"/>
      <c r="G1" s="47"/>
      <c r="H1" s="47"/>
      <c r="I1" s="47"/>
    </row>
    <row r="2" spans="1:9" ht="15" thickBot="1"/>
    <row r="3" spans="1:9" ht="48" customHeight="1" thickBot="1">
      <c r="A3" s="32"/>
      <c r="B3" s="160" t="s">
        <v>63</v>
      </c>
      <c r="C3" s="150"/>
      <c r="D3" s="150"/>
      <c r="E3" s="150"/>
      <c r="F3" s="151"/>
      <c r="G3" s="151"/>
      <c r="H3" s="152"/>
      <c r="I3" s="33"/>
    </row>
    <row r="4" spans="1:9" ht="15" thickBot="1">
      <c r="A4" s="50" t="s">
        <v>22</v>
      </c>
      <c r="B4" s="35">
        <v>1</v>
      </c>
      <c r="C4" s="28">
        <v>2</v>
      </c>
      <c r="D4" s="28">
        <v>3</v>
      </c>
      <c r="E4" s="28">
        <v>4</v>
      </c>
      <c r="F4" s="28">
        <v>5</v>
      </c>
      <c r="G4" s="76">
        <v>6</v>
      </c>
      <c r="H4" s="29">
        <v>7</v>
      </c>
      <c r="I4" s="51" t="s">
        <v>40</v>
      </c>
    </row>
    <row r="5" spans="1:9">
      <c r="A5" s="53" t="s">
        <v>12</v>
      </c>
      <c r="B5" s="105">
        <v>11</v>
      </c>
      <c r="C5" s="5">
        <v>1</v>
      </c>
      <c r="D5" s="5">
        <v>14</v>
      </c>
      <c r="E5" s="5">
        <v>0</v>
      </c>
      <c r="F5" s="5">
        <v>2</v>
      </c>
      <c r="G5" s="5">
        <v>30</v>
      </c>
      <c r="H5" s="5">
        <v>6</v>
      </c>
      <c r="I5" s="99">
        <f>SUM(B5:H5)</f>
        <v>64</v>
      </c>
    </row>
    <row r="6" spans="1:9">
      <c r="A6" s="54" t="s">
        <v>25</v>
      </c>
      <c r="B6" s="41">
        <v>6</v>
      </c>
      <c r="C6" s="2">
        <v>0</v>
      </c>
      <c r="D6" s="2">
        <v>7</v>
      </c>
      <c r="E6" s="2">
        <v>0</v>
      </c>
      <c r="F6" s="2">
        <v>2</v>
      </c>
      <c r="G6" s="2">
        <v>5</v>
      </c>
      <c r="H6" s="2">
        <v>1</v>
      </c>
      <c r="I6" s="86">
        <f t="shared" ref="I6:I30" si="0">SUM(B6:H6)</f>
        <v>21</v>
      </c>
    </row>
    <row r="7" spans="1:9">
      <c r="A7" s="54" t="s">
        <v>15</v>
      </c>
      <c r="B7" s="41">
        <v>1</v>
      </c>
      <c r="C7" s="2">
        <v>0</v>
      </c>
      <c r="D7" s="2">
        <v>2</v>
      </c>
      <c r="E7" s="2">
        <v>0</v>
      </c>
      <c r="F7" s="2">
        <v>0</v>
      </c>
      <c r="G7" s="2">
        <v>1</v>
      </c>
      <c r="H7" s="2">
        <v>0</v>
      </c>
      <c r="I7" s="86">
        <f t="shared" si="0"/>
        <v>4</v>
      </c>
    </row>
    <row r="8" spans="1:9">
      <c r="A8" s="54" t="s">
        <v>14</v>
      </c>
      <c r="B8" s="41">
        <v>6</v>
      </c>
      <c r="C8" s="2">
        <v>0</v>
      </c>
      <c r="D8" s="2">
        <v>4</v>
      </c>
      <c r="E8" s="2">
        <v>0</v>
      </c>
      <c r="F8" s="2">
        <v>1</v>
      </c>
      <c r="G8" s="2">
        <v>29</v>
      </c>
      <c r="H8" s="2">
        <v>0</v>
      </c>
      <c r="I8" s="100">
        <f t="shared" si="0"/>
        <v>40</v>
      </c>
    </row>
    <row r="9" spans="1:9">
      <c r="A9" s="54" t="s">
        <v>17</v>
      </c>
      <c r="B9" s="41">
        <v>5</v>
      </c>
      <c r="C9" s="2">
        <v>0</v>
      </c>
      <c r="D9" s="2">
        <v>1</v>
      </c>
      <c r="E9" s="2">
        <v>0</v>
      </c>
      <c r="F9" s="2">
        <v>1</v>
      </c>
      <c r="G9" s="2">
        <v>11</v>
      </c>
      <c r="H9" s="2">
        <v>0</v>
      </c>
      <c r="I9" s="86">
        <f t="shared" si="0"/>
        <v>18</v>
      </c>
    </row>
    <row r="10" spans="1:9">
      <c r="A10" s="54" t="s">
        <v>13</v>
      </c>
      <c r="B10" s="41">
        <v>0</v>
      </c>
      <c r="C10" s="2">
        <v>0</v>
      </c>
      <c r="D10" s="2">
        <v>3</v>
      </c>
      <c r="E10" s="2">
        <v>1</v>
      </c>
      <c r="F10" s="2">
        <v>5</v>
      </c>
      <c r="G10" s="2">
        <v>23</v>
      </c>
      <c r="H10" s="2">
        <v>0</v>
      </c>
      <c r="I10" s="86">
        <f t="shared" si="0"/>
        <v>32</v>
      </c>
    </row>
    <row r="11" spans="1:9">
      <c r="A11" s="54" t="s">
        <v>45</v>
      </c>
      <c r="B11" s="41">
        <v>1</v>
      </c>
      <c r="C11" s="2">
        <v>2</v>
      </c>
      <c r="D11" s="2">
        <v>5</v>
      </c>
      <c r="E11" s="2">
        <v>0</v>
      </c>
      <c r="F11" s="2">
        <v>2</v>
      </c>
      <c r="G11" s="2">
        <v>6</v>
      </c>
      <c r="H11" s="2">
        <v>2</v>
      </c>
      <c r="I11" s="86">
        <f t="shared" si="0"/>
        <v>18</v>
      </c>
    </row>
    <row r="12" spans="1:9">
      <c r="A12" s="54" t="s">
        <v>46</v>
      </c>
      <c r="B12" s="41">
        <v>4</v>
      </c>
      <c r="C12" s="2">
        <v>0</v>
      </c>
      <c r="D12" s="2">
        <v>0</v>
      </c>
      <c r="E12" s="2">
        <v>2</v>
      </c>
      <c r="F12" s="2">
        <v>0</v>
      </c>
      <c r="G12" s="2">
        <v>2</v>
      </c>
      <c r="H12" s="2">
        <v>0</v>
      </c>
      <c r="I12" s="86">
        <f t="shared" si="0"/>
        <v>8</v>
      </c>
    </row>
    <row r="13" spans="1:9">
      <c r="A13" s="54" t="s">
        <v>19</v>
      </c>
      <c r="B13" s="102">
        <v>52</v>
      </c>
      <c r="C13" s="2">
        <v>0</v>
      </c>
      <c r="D13" s="2">
        <v>5</v>
      </c>
      <c r="E13" s="2">
        <v>0</v>
      </c>
      <c r="F13" s="2">
        <v>6</v>
      </c>
      <c r="G13" s="2">
        <v>27</v>
      </c>
      <c r="H13" s="2">
        <v>1</v>
      </c>
      <c r="I13" s="100">
        <f t="shared" si="0"/>
        <v>91</v>
      </c>
    </row>
    <row r="14" spans="1:9">
      <c r="A14" s="54" t="s">
        <v>32</v>
      </c>
      <c r="B14" s="41">
        <v>0</v>
      </c>
      <c r="C14" s="2">
        <v>0</v>
      </c>
      <c r="D14" s="2">
        <v>0</v>
      </c>
      <c r="E14" s="2">
        <v>0</v>
      </c>
      <c r="F14" s="2">
        <v>0</v>
      </c>
      <c r="G14" s="2">
        <v>4</v>
      </c>
      <c r="H14" s="2">
        <v>0</v>
      </c>
      <c r="I14" s="86">
        <f t="shared" si="0"/>
        <v>4</v>
      </c>
    </row>
    <row r="15" spans="1:9">
      <c r="A15" s="54" t="s">
        <v>18</v>
      </c>
      <c r="B15" s="41">
        <v>7</v>
      </c>
      <c r="C15" s="2">
        <v>0</v>
      </c>
      <c r="D15" s="2">
        <v>4</v>
      </c>
      <c r="E15" s="2">
        <v>0</v>
      </c>
      <c r="F15" s="2">
        <v>0</v>
      </c>
      <c r="G15" s="2">
        <v>1</v>
      </c>
      <c r="H15" s="2">
        <v>0</v>
      </c>
      <c r="I15" s="86">
        <f t="shared" si="0"/>
        <v>12</v>
      </c>
    </row>
    <row r="16" spans="1:9">
      <c r="A16" s="54" t="s">
        <v>16</v>
      </c>
      <c r="B16" s="102">
        <v>10</v>
      </c>
      <c r="C16" s="2">
        <v>0</v>
      </c>
      <c r="D16" s="2">
        <v>1</v>
      </c>
      <c r="E16" s="2">
        <v>0</v>
      </c>
      <c r="F16" s="2">
        <v>1</v>
      </c>
      <c r="G16" s="2">
        <v>5</v>
      </c>
      <c r="H16" s="2">
        <v>0</v>
      </c>
      <c r="I16" s="86">
        <f t="shared" si="0"/>
        <v>17</v>
      </c>
    </row>
    <row r="17" spans="1:9">
      <c r="A17" s="54" t="s">
        <v>47</v>
      </c>
      <c r="B17" s="41">
        <v>0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86">
        <f t="shared" si="0"/>
        <v>1</v>
      </c>
    </row>
    <row r="18" spans="1:9" ht="15" thickBot="1">
      <c r="A18" s="55" t="s">
        <v>48</v>
      </c>
      <c r="B18" s="104">
        <v>28</v>
      </c>
      <c r="C18" s="3">
        <v>0</v>
      </c>
      <c r="D18" s="3">
        <v>11</v>
      </c>
      <c r="E18" s="3">
        <v>1</v>
      </c>
      <c r="F18" s="3">
        <v>6</v>
      </c>
      <c r="G18" s="3">
        <v>27</v>
      </c>
      <c r="H18" s="3">
        <v>0</v>
      </c>
      <c r="I18" s="101">
        <f t="shared" si="0"/>
        <v>73</v>
      </c>
    </row>
    <row r="19" spans="1:9">
      <c r="A19" s="82" t="s">
        <v>52</v>
      </c>
      <c r="B19" s="40">
        <v>8</v>
      </c>
      <c r="C19" s="5">
        <v>0</v>
      </c>
      <c r="D19" s="5">
        <v>1</v>
      </c>
      <c r="E19" s="5">
        <v>0</v>
      </c>
      <c r="F19" s="5">
        <v>2</v>
      </c>
      <c r="G19" s="5">
        <v>8</v>
      </c>
      <c r="H19" s="5">
        <v>0</v>
      </c>
      <c r="I19" s="85">
        <f t="shared" si="0"/>
        <v>19</v>
      </c>
    </row>
    <row r="20" spans="1:9">
      <c r="A20" s="54" t="s">
        <v>20</v>
      </c>
      <c r="B20" s="102">
        <v>26</v>
      </c>
      <c r="C20" s="2">
        <v>0</v>
      </c>
      <c r="D20" s="2">
        <v>5</v>
      </c>
      <c r="E20" s="2">
        <v>0</v>
      </c>
      <c r="F20" s="2">
        <v>4</v>
      </c>
      <c r="G20" s="2">
        <v>25</v>
      </c>
      <c r="H20" s="2">
        <v>0</v>
      </c>
      <c r="I20" s="100">
        <f t="shared" si="0"/>
        <v>60</v>
      </c>
    </row>
    <row r="21" spans="1:9">
      <c r="A21" s="54" t="s">
        <v>53</v>
      </c>
      <c r="B21" s="102">
        <v>8</v>
      </c>
      <c r="C21" s="2">
        <v>0</v>
      </c>
      <c r="D21" s="2">
        <v>0</v>
      </c>
      <c r="E21" s="2">
        <v>0</v>
      </c>
      <c r="F21" s="2">
        <v>1</v>
      </c>
      <c r="G21" s="2">
        <v>5</v>
      </c>
      <c r="H21" s="2">
        <v>1</v>
      </c>
      <c r="I21" s="86">
        <f t="shared" si="0"/>
        <v>15</v>
      </c>
    </row>
    <row r="22" spans="1:9">
      <c r="A22" s="54" t="s">
        <v>54</v>
      </c>
      <c r="B22" s="41">
        <v>2</v>
      </c>
      <c r="C22" s="2">
        <v>0</v>
      </c>
      <c r="D22" s="2">
        <v>1</v>
      </c>
      <c r="E22" s="2">
        <v>1</v>
      </c>
      <c r="F22" s="2">
        <v>2</v>
      </c>
      <c r="G22" s="2">
        <v>5</v>
      </c>
      <c r="H22" s="2">
        <v>0</v>
      </c>
      <c r="I22" s="86">
        <f t="shared" si="0"/>
        <v>11</v>
      </c>
    </row>
    <row r="23" spans="1:9">
      <c r="A23" s="54" t="s">
        <v>55</v>
      </c>
      <c r="B23" s="41">
        <v>3</v>
      </c>
      <c r="C23" s="2">
        <v>0</v>
      </c>
      <c r="D23" s="2">
        <v>2</v>
      </c>
      <c r="E23" s="2">
        <v>0</v>
      </c>
      <c r="F23" s="2">
        <v>2</v>
      </c>
      <c r="G23" s="2">
        <v>5</v>
      </c>
      <c r="H23" s="2">
        <v>0</v>
      </c>
      <c r="I23" s="86">
        <f t="shared" si="0"/>
        <v>12</v>
      </c>
    </row>
    <row r="24" spans="1:9">
      <c r="A24" s="54" t="s">
        <v>26</v>
      </c>
      <c r="B24" s="41">
        <v>1</v>
      </c>
      <c r="C24" s="2">
        <v>0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86">
        <f t="shared" si="0"/>
        <v>2</v>
      </c>
    </row>
    <row r="25" spans="1:9">
      <c r="A25" s="54" t="s">
        <v>21</v>
      </c>
      <c r="B25" s="102">
        <v>11</v>
      </c>
      <c r="C25" s="2">
        <v>0</v>
      </c>
      <c r="D25" s="2">
        <v>0</v>
      </c>
      <c r="E25" s="2">
        <v>0</v>
      </c>
      <c r="F25" s="2">
        <v>1</v>
      </c>
      <c r="G25" s="2">
        <v>6</v>
      </c>
      <c r="H25" s="2">
        <v>0</v>
      </c>
      <c r="I25" s="86">
        <f t="shared" si="0"/>
        <v>18</v>
      </c>
    </row>
    <row r="26" spans="1:9">
      <c r="A26" s="54" t="s">
        <v>27</v>
      </c>
      <c r="B26" s="41">
        <v>4</v>
      </c>
      <c r="C26" s="2">
        <v>0</v>
      </c>
      <c r="D26" s="2">
        <v>0</v>
      </c>
      <c r="E26" s="2">
        <v>0</v>
      </c>
      <c r="F26" s="2">
        <v>0</v>
      </c>
      <c r="G26" s="2">
        <v>1</v>
      </c>
      <c r="H26" s="2">
        <v>0</v>
      </c>
      <c r="I26" s="86">
        <f t="shared" si="0"/>
        <v>5</v>
      </c>
    </row>
    <row r="27" spans="1:9">
      <c r="A27" s="54" t="s">
        <v>28</v>
      </c>
      <c r="B27" s="41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86">
        <f t="shared" si="0"/>
        <v>0</v>
      </c>
    </row>
    <row r="28" spans="1:9">
      <c r="A28" s="54" t="s">
        <v>29</v>
      </c>
      <c r="B28" s="41">
        <v>1</v>
      </c>
      <c r="C28" s="2">
        <v>0</v>
      </c>
      <c r="D28" s="2">
        <v>0</v>
      </c>
      <c r="E28" s="2">
        <v>0</v>
      </c>
      <c r="F28" s="2">
        <v>0</v>
      </c>
      <c r="G28" s="2">
        <v>12</v>
      </c>
      <c r="H28" s="2">
        <v>0</v>
      </c>
      <c r="I28" s="86">
        <f t="shared" si="0"/>
        <v>13</v>
      </c>
    </row>
    <row r="29" spans="1:9">
      <c r="A29" s="54" t="s">
        <v>56</v>
      </c>
      <c r="B29" s="102">
        <v>10</v>
      </c>
      <c r="C29" s="2">
        <v>0</v>
      </c>
      <c r="D29" s="2">
        <v>0</v>
      </c>
      <c r="E29" s="2">
        <v>1</v>
      </c>
      <c r="F29" s="2">
        <v>0</v>
      </c>
      <c r="G29" s="2">
        <v>9</v>
      </c>
      <c r="H29" s="2">
        <v>17</v>
      </c>
      <c r="I29" s="100">
        <f t="shared" si="0"/>
        <v>37</v>
      </c>
    </row>
    <row r="30" spans="1:9" ht="15" thickBot="1">
      <c r="A30" s="55" t="s">
        <v>57</v>
      </c>
      <c r="B30" s="103">
        <v>10</v>
      </c>
      <c r="C30" s="4">
        <v>0</v>
      </c>
      <c r="D30" s="4">
        <v>0</v>
      </c>
      <c r="E30" s="4">
        <v>0</v>
      </c>
      <c r="F30" s="4">
        <v>0</v>
      </c>
      <c r="G30" s="4">
        <v>9</v>
      </c>
      <c r="H30" s="4">
        <v>0</v>
      </c>
      <c r="I30" s="87">
        <f t="shared" si="0"/>
        <v>19</v>
      </c>
    </row>
    <row r="31" spans="1:9" ht="15" thickBot="1">
      <c r="B31" s="39">
        <f>SUM(B5:B30)</f>
        <v>215</v>
      </c>
      <c r="I31" s="34">
        <f>SUM(I5:I30)</f>
        <v>614</v>
      </c>
    </row>
    <row r="32" spans="1:9" ht="3" customHeight="1"/>
    <row r="33" spans="1:18" ht="3" customHeight="1"/>
    <row r="35" spans="1:18" ht="141" customHeight="1">
      <c r="A35" s="162" t="s">
        <v>61</v>
      </c>
      <c r="B35" s="162"/>
      <c r="C35" s="162"/>
      <c r="D35" s="97"/>
      <c r="E35" s="162" t="s">
        <v>59</v>
      </c>
      <c r="F35" s="162"/>
      <c r="G35" s="162"/>
      <c r="H35" s="162"/>
      <c r="I35" s="97"/>
      <c r="J35" s="98"/>
      <c r="L35" s="161"/>
      <c r="M35" s="161"/>
      <c r="N35" s="161"/>
      <c r="O35" s="161"/>
      <c r="P35" s="161"/>
      <c r="Q35" s="161"/>
      <c r="R35" s="161"/>
    </row>
  </sheetData>
  <mergeCells count="4">
    <mergeCell ref="B3:H3"/>
    <mergeCell ref="L35:R35"/>
    <mergeCell ref="A35:C35"/>
    <mergeCell ref="E35:H35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3" topLeftCell="A25" activePane="bottomLeft" state="frozen"/>
      <selection pane="bottomLeft" activeCell="W7" sqref="W7"/>
    </sheetView>
  </sheetViews>
  <sheetFormatPr defaultColWidth="9.109375" defaultRowHeight="14.4"/>
  <cols>
    <col min="1" max="1" width="22.44140625" style="6" customWidth="1"/>
    <col min="2" max="11" width="7.6640625" style="6" customWidth="1"/>
    <col min="12" max="19" width="8.44140625" style="6" customWidth="1"/>
    <col min="20" max="20" width="31" style="8" hidden="1" customWidth="1"/>
    <col min="21" max="21" width="0" style="8" hidden="1" customWidth="1"/>
    <col min="22" max="16384" width="9.109375" style="6"/>
  </cols>
  <sheetData>
    <row r="1" spans="1:26" ht="15.6">
      <c r="B1" s="7" t="s">
        <v>65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6" ht="7.5" customHeight="1" thickBot="1">
      <c r="A2" s="30"/>
    </row>
    <row r="3" spans="1:26" ht="42" customHeight="1" thickBot="1">
      <c r="A3" s="31"/>
      <c r="B3" s="64" t="s">
        <v>2</v>
      </c>
      <c r="C3" s="65" t="s">
        <v>30</v>
      </c>
      <c r="D3" s="57" t="s">
        <v>3</v>
      </c>
      <c r="E3" s="58" t="s">
        <v>31</v>
      </c>
      <c r="F3" s="68" t="s">
        <v>0</v>
      </c>
      <c r="G3" s="69" t="s">
        <v>4</v>
      </c>
      <c r="H3" s="59" t="s">
        <v>1</v>
      </c>
      <c r="I3" s="61" t="s">
        <v>5</v>
      </c>
      <c r="J3" s="62" t="s">
        <v>33</v>
      </c>
      <c r="K3" s="9" t="s">
        <v>36</v>
      </c>
      <c r="L3" s="72" t="s">
        <v>37</v>
      </c>
      <c r="M3" s="73" t="s">
        <v>38</v>
      </c>
      <c r="N3" s="60" t="s">
        <v>35</v>
      </c>
      <c r="O3" s="9" t="s">
        <v>34</v>
      </c>
      <c r="P3" s="72" t="s">
        <v>41</v>
      </c>
      <c r="Q3" s="73" t="s">
        <v>42</v>
      </c>
      <c r="R3" s="60" t="s">
        <v>43</v>
      </c>
      <c r="S3" s="9" t="s">
        <v>44</v>
      </c>
      <c r="T3" s="163" t="s">
        <v>24</v>
      </c>
      <c r="U3" s="164"/>
      <c r="V3" s="165"/>
      <c r="W3" s="166"/>
      <c r="X3" s="166"/>
      <c r="Y3" s="166"/>
      <c r="Z3" s="166"/>
    </row>
    <row r="4" spans="1:26" ht="60.75" hidden="1" customHeight="1" thickBot="1">
      <c r="A4" s="10"/>
      <c r="B4" s="66"/>
      <c r="C4" s="67"/>
      <c r="D4" s="30"/>
      <c r="E4" s="30"/>
      <c r="F4" s="70"/>
      <c r="G4" s="71"/>
      <c r="H4" s="49"/>
      <c r="I4" s="11"/>
      <c r="J4" s="63"/>
      <c r="K4" s="25"/>
      <c r="L4" s="74"/>
      <c r="M4" s="75"/>
      <c r="N4" s="63"/>
      <c r="O4" s="12"/>
      <c r="P4" s="74"/>
      <c r="Q4" s="75"/>
      <c r="R4" s="63"/>
      <c r="S4" s="12"/>
      <c r="T4" s="13"/>
    </row>
    <row r="5" spans="1:26" ht="22.5" customHeight="1">
      <c r="A5" s="53" t="s">
        <v>12</v>
      </c>
      <c r="B5" s="107">
        <v>0.3</v>
      </c>
      <c r="C5" s="108">
        <v>2.7</v>
      </c>
      <c r="D5" s="146">
        <v>2.7</v>
      </c>
      <c r="E5" s="147">
        <v>5.7</v>
      </c>
      <c r="F5" s="107">
        <v>1.7</v>
      </c>
      <c r="G5" s="108">
        <v>8.3000000000000007</v>
      </c>
      <c r="H5" s="146">
        <v>3.4</v>
      </c>
      <c r="I5" s="147">
        <v>8.3000000000000007</v>
      </c>
      <c r="J5" s="139">
        <v>2.7</v>
      </c>
      <c r="K5" s="140">
        <v>4.7</v>
      </c>
      <c r="L5" s="111">
        <v>2.7</v>
      </c>
      <c r="M5" s="112">
        <v>7.7</v>
      </c>
      <c r="N5" s="144">
        <v>0.6</v>
      </c>
      <c r="O5" s="140">
        <v>9.3000000000000007</v>
      </c>
      <c r="P5" s="111">
        <v>5.3</v>
      </c>
      <c r="Q5" s="112">
        <v>9.6999999999999993</v>
      </c>
      <c r="R5" s="139">
        <v>2.1</v>
      </c>
      <c r="S5" s="140">
        <v>4.5</v>
      </c>
      <c r="T5" s="15"/>
      <c r="U5" s="14"/>
    </row>
    <row r="6" spans="1:26" ht="22.5" customHeight="1">
      <c r="A6" s="54" t="s">
        <v>25</v>
      </c>
      <c r="B6" s="113" t="s">
        <v>39</v>
      </c>
      <c r="C6" s="114" t="s">
        <v>39</v>
      </c>
      <c r="D6" s="123" t="s">
        <v>39</v>
      </c>
      <c r="E6" s="124" t="s">
        <v>39</v>
      </c>
      <c r="F6" s="117" t="s">
        <v>39</v>
      </c>
      <c r="G6" s="114" t="s">
        <v>39</v>
      </c>
      <c r="H6" s="123" t="s">
        <v>39</v>
      </c>
      <c r="I6" s="124" t="s">
        <v>39</v>
      </c>
      <c r="J6" s="148" t="s">
        <v>39</v>
      </c>
      <c r="K6" s="141" t="s">
        <v>39</v>
      </c>
      <c r="L6" s="113">
        <v>0.6</v>
      </c>
      <c r="M6" s="113">
        <v>4.7</v>
      </c>
      <c r="N6" s="123">
        <v>3.6</v>
      </c>
      <c r="O6" s="123">
        <v>10.4</v>
      </c>
      <c r="P6" s="113">
        <v>2.8</v>
      </c>
      <c r="Q6" s="120">
        <v>7.8</v>
      </c>
      <c r="R6" s="125">
        <v>4.4000000000000004</v>
      </c>
      <c r="S6" s="141">
        <v>7.8</v>
      </c>
      <c r="T6" s="18" t="e">
        <f>(R6/F6-1)</f>
        <v>#VALUE!</v>
      </c>
      <c r="U6" s="17" t="s">
        <v>6</v>
      </c>
    </row>
    <row r="7" spans="1:26" ht="22.5" customHeight="1">
      <c r="A7" s="54" t="s">
        <v>15</v>
      </c>
      <c r="B7" s="117">
        <v>0.3</v>
      </c>
      <c r="C7" s="114">
        <v>1.9</v>
      </c>
      <c r="D7" s="115">
        <v>0.64935064935064934</v>
      </c>
      <c r="E7" s="116">
        <v>1.6883116883116882</v>
      </c>
      <c r="F7" s="117">
        <v>0.38961038961038963</v>
      </c>
      <c r="G7" s="114">
        <v>1.0389610389610389</v>
      </c>
      <c r="H7" s="115">
        <v>1.2987012987012987</v>
      </c>
      <c r="I7" s="116">
        <v>1.948051948051948</v>
      </c>
      <c r="J7" s="118">
        <v>2.3376623376623376</v>
      </c>
      <c r="K7" s="119">
        <v>3.6363636363636362</v>
      </c>
      <c r="L7" s="113">
        <v>2.3376623376623376</v>
      </c>
      <c r="M7" s="120">
        <v>2.7272727272727271</v>
      </c>
      <c r="N7" s="121">
        <v>1.2987012987012987</v>
      </c>
      <c r="O7" s="122">
        <v>1.948051948051948</v>
      </c>
      <c r="P7" s="113">
        <v>0.38961038961038963</v>
      </c>
      <c r="Q7" s="120">
        <v>1.0389610389610389</v>
      </c>
      <c r="R7" s="125">
        <v>1.6883116883116882</v>
      </c>
      <c r="S7" s="126">
        <v>2.1</v>
      </c>
      <c r="T7" s="18"/>
      <c r="U7" s="17"/>
    </row>
    <row r="8" spans="1:26" ht="22.5" customHeight="1">
      <c r="A8" s="54" t="s">
        <v>14</v>
      </c>
      <c r="B8" s="117">
        <v>0.3</v>
      </c>
      <c r="C8" s="114">
        <v>2.9</v>
      </c>
      <c r="D8" s="115">
        <v>5.9740259740259738</v>
      </c>
      <c r="E8" s="116">
        <v>8.7012987012987004</v>
      </c>
      <c r="F8" s="117">
        <v>1.6883116883116882</v>
      </c>
      <c r="G8" s="114">
        <v>4.2857142857142856</v>
      </c>
      <c r="H8" s="115">
        <v>3.3766233766233764</v>
      </c>
      <c r="I8" s="116">
        <v>5.7142857142857144</v>
      </c>
      <c r="J8" s="118">
        <v>1.6883116883116882</v>
      </c>
      <c r="K8" s="119">
        <v>5.7142857142857144</v>
      </c>
      <c r="L8" s="113">
        <v>2.3376623376623376</v>
      </c>
      <c r="M8" s="120">
        <v>5.0649350649350646</v>
      </c>
      <c r="N8" s="121">
        <v>2.3376623376623376</v>
      </c>
      <c r="O8" s="122">
        <v>6.6233766233766236</v>
      </c>
      <c r="P8" s="113">
        <v>1.1688311688311688</v>
      </c>
      <c r="Q8" s="120">
        <v>5.5844155844155843</v>
      </c>
      <c r="R8" s="125">
        <v>3.116883116883117</v>
      </c>
      <c r="S8" s="126">
        <v>4.4000000000000004</v>
      </c>
      <c r="T8" s="18">
        <f>(R8/F8-1)</f>
        <v>0.84615384615384626</v>
      </c>
      <c r="U8" s="17" t="s">
        <v>7</v>
      </c>
    </row>
    <row r="9" spans="1:26" ht="22.5" customHeight="1">
      <c r="A9" s="54" t="s">
        <v>17</v>
      </c>
      <c r="B9" s="117">
        <v>0</v>
      </c>
      <c r="C9" s="114">
        <v>1.7</v>
      </c>
      <c r="D9" s="115">
        <v>1.2987012987012987</v>
      </c>
      <c r="E9" s="116">
        <v>2.3376623376623376</v>
      </c>
      <c r="F9" s="117">
        <v>0.64935064935064934</v>
      </c>
      <c r="G9" s="114">
        <v>4.6753246753246751</v>
      </c>
      <c r="H9" s="115">
        <v>1.948051948051948</v>
      </c>
      <c r="I9" s="116">
        <v>3.6363636363636362</v>
      </c>
      <c r="J9" s="118">
        <v>2.3376623376623376</v>
      </c>
      <c r="K9" s="119">
        <v>4.2857142857142856</v>
      </c>
      <c r="L9" s="113">
        <v>1.6883116883116882</v>
      </c>
      <c r="M9" s="120">
        <v>2.7272727272727271</v>
      </c>
      <c r="N9" s="121">
        <v>2.7272727272727271</v>
      </c>
      <c r="O9" s="122">
        <v>4.2857142857142856</v>
      </c>
      <c r="P9" s="113">
        <v>1.948051948051948</v>
      </c>
      <c r="Q9" s="120">
        <v>4.6753246753246751</v>
      </c>
      <c r="R9" s="125">
        <v>1.6883116883116882</v>
      </c>
      <c r="S9" s="126">
        <v>3.2</v>
      </c>
      <c r="T9" s="18">
        <f>(R9/F9-1)</f>
        <v>1.5999999999999996</v>
      </c>
      <c r="U9" s="17" t="s">
        <v>8</v>
      </c>
    </row>
    <row r="10" spans="1:26" ht="22.5" customHeight="1">
      <c r="A10" s="54" t="s">
        <v>13</v>
      </c>
      <c r="B10" s="117">
        <v>0.3</v>
      </c>
      <c r="C10" s="114">
        <v>6.6</v>
      </c>
      <c r="D10" s="115">
        <v>1.2987012987012987</v>
      </c>
      <c r="E10" s="116">
        <v>8.0519480519480524</v>
      </c>
      <c r="F10" s="117">
        <v>0</v>
      </c>
      <c r="G10" s="114">
        <v>5.9740259740259738</v>
      </c>
      <c r="H10" s="115">
        <v>0.64935064935064934</v>
      </c>
      <c r="I10" s="116">
        <v>3.3766233766233764</v>
      </c>
      <c r="J10" s="118">
        <v>1.6883116883116882</v>
      </c>
      <c r="K10" s="119">
        <v>5.7142857142857144</v>
      </c>
      <c r="L10" s="113">
        <v>0.64935064935064934</v>
      </c>
      <c r="M10" s="120">
        <v>6.3636363636363633</v>
      </c>
      <c r="N10" s="121">
        <v>0.38961038961038963</v>
      </c>
      <c r="O10" s="122">
        <v>7.0129870129870131</v>
      </c>
      <c r="P10" s="113">
        <v>0.77922077922077926</v>
      </c>
      <c r="Q10" s="120">
        <v>6.6233766233766236</v>
      </c>
      <c r="R10" s="125">
        <v>2.3376623376623376</v>
      </c>
      <c r="S10" s="126">
        <v>6.9</v>
      </c>
      <c r="T10" s="19"/>
      <c r="U10" s="17"/>
    </row>
    <row r="11" spans="1:26" ht="22.5" customHeight="1">
      <c r="A11" s="54" t="s">
        <v>67</v>
      </c>
      <c r="B11" s="117" t="s">
        <v>39</v>
      </c>
      <c r="C11" s="114" t="s">
        <v>39</v>
      </c>
      <c r="D11" s="123">
        <v>3.6363636363636362</v>
      </c>
      <c r="E11" s="124">
        <v>4.6753246753246751</v>
      </c>
      <c r="F11" s="117">
        <v>2.9870129870129869</v>
      </c>
      <c r="G11" s="114">
        <v>5.7142857142857144</v>
      </c>
      <c r="H11" s="123">
        <v>10.38961038961039</v>
      </c>
      <c r="I11" s="124">
        <v>12.727272727272727</v>
      </c>
      <c r="J11" s="118" t="s">
        <v>39</v>
      </c>
      <c r="K11" s="119" t="s">
        <v>39</v>
      </c>
      <c r="L11" s="113">
        <v>5.0649350649350646</v>
      </c>
      <c r="M11" s="120">
        <v>5.7142857142857144</v>
      </c>
      <c r="N11" s="125">
        <v>7.0129870129870131</v>
      </c>
      <c r="O11" s="126">
        <v>7.662337662337662</v>
      </c>
      <c r="P11" s="113">
        <v>0.51948051948051943</v>
      </c>
      <c r="Q11" s="120">
        <v>2.2077922077922079</v>
      </c>
      <c r="R11" s="125">
        <v>0.64935064935064934</v>
      </c>
      <c r="S11" s="126">
        <v>1.8</v>
      </c>
      <c r="T11" s="21">
        <f>(R11/F11-1)</f>
        <v>-0.78260869565217395</v>
      </c>
      <c r="U11" s="22" t="s">
        <v>9</v>
      </c>
    </row>
    <row r="12" spans="1:26" ht="22.5" customHeight="1">
      <c r="A12" s="54" t="s">
        <v>46</v>
      </c>
      <c r="B12" s="117" t="s">
        <v>39</v>
      </c>
      <c r="C12" s="114" t="s">
        <v>39</v>
      </c>
      <c r="D12" s="115" t="s">
        <v>39</v>
      </c>
      <c r="E12" s="116" t="s">
        <v>39</v>
      </c>
      <c r="F12" s="117" t="s">
        <v>39</v>
      </c>
      <c r="G12" s="114" t="s">
        <v>39</v>
      </c>
      <c r="H12" s="115" t="s">
        <v>39</v>
      </c>
      <c r="I12" s="116" t="s">
        <v>39</v>
      </c>
      <c r="J12" s="118" t="s">
        <v>39</v>
      </c>
      <c r="K12" s="119" t="s">
        <v>39</v>
      </c>
      <c r="L12" s="113" t="s">
        <v>39</v>
      </c>
      <c r="M12" s="120" t="s">
        <v>39</v>
      </c>
      <c r="N12" s="118" t="s">
        <v>39</v>
      </c>
      <c r="O12" s="119" t="s">
        <v>39</v>
      </c>
      <c r="P12" s="113">
        <v>0.3</v>
      </c>
      <c r="Q12" s="120">
        <v>0.8</v>
      </c>
      <c r="R12" s="125">
        <v>0.8</v>
      </c>
      <c r="S12" s="126">
        <v>1.1688311688311688</v>
      </c>
      <c r="T12" s="18" t="e">
        <f>(R12/F12-1)</f>
        <v>#VALUE!</v>
      </c>
      <c r="U12" s="17" t="s">
        <v>7</v>
      </c>
    </row>
    <row r="13" spans="1:26" ht="22.5" customHeight="1">
      <c r="A13" s="54" t="s">
        <v>19</v>
      </c>
      <c r="B13" s="117">
        <v>0</v>
      </c>
      <c r="C13" s="114">
        <v>2.2999999999999998</v>
      </c>
      <c r="D13" s="115">
        <v>2.3376623376623376</v>
      </c>
      <c r="E13" s="116">
        <v>4.0259740259740262</v>
      </c>
      <c r="F13" s="117">
        <v>3.3766233766233764</v>
      </c>
      <c r="G13" s="114">
        <v>5.9740259740259738</v>
      </c>
      <c r="H13" s="115">
        <v>6.3636363636363633</v>
      </c>
      <c r="I13" s="116">
        <v>8.9610389610389607</v>
      </c>
      <c r="J13" s="118" t="s">
        <v>39</v>
      </c>
      <c r="K13" s="119" t="s">
        <v>39</v>
      </c>
      <c r="L13" s="113">
        <v>2.9870129870129869</v>
      </c>
      <c r="M13" s="120">
        <v>6.6233766233766236</v>
      </c>
      <c r="N13" s="121">
        <v>5.0649350649350646</v>
      </c>
      <c r="O13" s="122">
        <v>7.662337662337662</v>
      </c>
      <c r="P13" s="113">
        <v>2.3376623376623376</v>
      </c>
      <c r="Q13" s="120">
        <v>4.2857142857142856</v>
      </c>
      <c r="R13" s="125">
        <v>4.6753246753246751</v>
      </c>
      <c r="S13" s="126">
        <v>7.4025974025974026</v>
      </c>
      <c r="T13" s="18">
        <f>(R13/F13-1)</f>
        <v>0.38461538461538458</v>
      </c>
      <c r="U13" s="17" t="s">
        <v>6</v>
      </c>
    </row>
    <row r="14" spans="1:26" ht="22.5" customHeight="1">
      <c r="A14" s="54" t="s">
        <v>32</v>
      </c>
      <c r="B14" s="117" t="s">
        <v>39</v>
      </c>
      <c r="C14" s="114" t="s">
        <v>39</v>
      </c>
      <c r="D14" s="115" t="s">
        <v>39</v>
      </c>
      <c r="E14" s="116" t="s">
        <v>39</v>
      </c>
      <c r="F14" s="117" t="s">
        <v>39</v>
      </c>
      <c r="G14" s="114" t="s">
        <v>39</v>
      </c>
      <c r="H14" s="115" t="s">
        <v>39</v>
      </c>
      <c r="I14" s="116" t="s">
        <v>39</v>
      </c>
      <c r="J14" s="118">
        <v>5.0649350649350646</v>
      </c>
      <c r="K14" s="119">
        <v>10</v>
      </c>
      <c r="L14" s="113">
        <v>1.6883116883116882</v>
      </c>
      <c r="M14" s="120">
        <v>2.3376623376623376</v>
      </c>
      <c r="N14" s="121">
        <v>4.2857142857142856</v>
      </c>
      <c r="O14" s="122">
        <v>7.4025974025974026</v>
      </c>
      <c r="P14" s="113">
        <v>1.4285714285714286</v>
      </c>
      <c r="Q14" s="120">
        <v>3.8961038961038961</v>
      </c>
      <c r="R14" s="125">
        <v>3.6363636363636362</v>
      </c>
      <c r="S14" s="126">
        <v>5.7142857142857144</v>
      </c>
      <c r="T14" s="21"/>
      <c r="U14" s="22"/>
    </row>
    <row r="15" spans="1:26" ht="22.5" customHeight="1">
      <c r="A15" s="54" t="s">
        <v>18</v>
      </c>
      <c r="B15" s="117" t="s">
        <v>39</v>
      </c>
      <c r="C15" s="114" t="s">
        <v>39</v>
      </c>
      <c r="D15" s="115" t="s">
        <v>39</v>
      </c>
      <c r="E15" s="116" t="s">
        <v>39</v>
      </c>
      <c r="F15" s="117">
        <v>0.64935064935064934</v>
      </c>
      <c r="G15" s="114">
        <v>1.0389610389610389</v>
      </c>
      <c r="H15" s="115">
        <v>1.948051948051948</v>
      </c>
      <c r="I15" s="116">
        <v>3.3766233766233764</v>
      </c>
      <c r="J15" s="118">
        <v>1.0389610389610389</v>
      </c>
      <c r="K15" s="119">
        <v>1.2987012987012987</v>
      </c>
      <c r="L15" s="113">
        <v>0.64935064935064934</v>
      </c>
      <c r="M15" s="120">
        <v>1.0389610389610389</v>
      </c>
      <c r="N15" s="121">
        <v>1.2987012987012987</v>
      </c>
      <c r="O15" s="122">
        <v>1.948051948051948</v>
      </c>
      <c r="P15" s="113">
        <v>0.51948051948051943</v>
      </c>
      <c r="Q15" s="120">
        <v>1.4285714285714286</v>
      </c>
      <c r="R15" s="125">
        <v>1.2987012987012987</v>
      </c>
      <c r="S15" s="126">
        <v>2.4675324675324677</v>
      </c>
      <c r="T15" s="18">
        <f>(R15/F15-1)</f>
        <v>1</v>
      </c>
      <c r="U15" s="17" t="s">
        <v>8</v>
      </c>
    </row>
    <row r="16" spans="1:26" ht="22.5" customHeight="1">
      <c r="A16" s="54" t="s">
        <v>16</v>
      </c>
      <c r="B16" s="117" t="s">
        <v>39</v>
      </c>
      <c r="C16" s="114" t="s">
        <v>39</v>
      </c>
      <c r="D16" s="115">
        <v>1.6883116883116882</v>
      </c>
      <c r="E16" s="116">
        <v>1.948051948051948</v>
      </c>
      <c r="F16" s="117">
        <v>0.38961038961038963</v>
      </c>
      <c r="G16" s="114">
        <v>0.38961038961038963</v>
      </c>
      <c r="H16" s="115">
        <v>1.0389610389610389</v>
      </c>
      <c r="I16" s="116">
        <v>1.2987012987012987</v>
      </c>
      <c r="J16" s="118" t="s">
        <v>39</v>
      </c>
      <c r="K16" s="119" t="s">
        <v>39</v>
      </c>
      <c r="L16" s="113">
        <v>0</v>
      </c>
      <c r="M16" s="120">
        <v>0.64935064935064934</v>
      </c>
      <c r="N16" s="121">
        <v>0.64935064935064934</v>
      </c>
      <c r="O16" s="122">
        <v>1.6883116883116882</v>
      </c>
      <c r="P16" s="113">
        <v>0.51948051948051943</v>
      </c>
      <c r="Q16" s="120">
        <v>1.5584415584415585</v>
      </c>
      <c r="R16" s="125">
        <v>0.90909090909090906</v>
      </c>
      <c r="S16" s="126">
        <v>1.1688311688311688</v>
      </c>
      <c r="T16" s="19"/>
      <c r="U16" s="17"/>
    </row>
    <row r="17" spans="1:21" ht="22.5" customHeight="1">
      <c r="A17" s="54" t="s">
        <v>47</v>
      </c>
      <c r="B17" s="117" t="s">
        <v>39</v>
      </c>
      <c r="C17" s="114" t="s">
        <v>39</v>
      </c>
      <c r="D17" s="115" t="s">
        <v>39</v>
      </c>
      <c r="E17" s="116" t="s">
        <v>39</v>
      </c>
      <c r="F17" s="117" t="s">
        <v>39</v>
      </c>
      <c r="G17" s="114" t="s">
        <v>39</v>
      </c>
      <c r="H17" s="115" t="s">
        <v>39</v>
      </c>
      <c r="I17" s="116" t="s">
        <v>39</v>
      </c>
      <c r="J17" s="118" t="s">
        <v>39</v>
      </c>
      <c r="K17" s="119" t="s">
        <v>39</v>
      </c>
      <c r="L17" s="113" t="s">
        <v>39</v>
      </c>
      <c r="M17" s="120" t="s">
        <v>39</v>
      </c>
      <c r="N17" s="118" t="s">
        <v>39</v>
      </c>
      <c r="O17" s="119" t="s">
        <v>39</v>
      </c>
      <c r="P17" s="113">
        <v>0.25974025974025972</v>
      </c>
      <c r="Q17" s="120">
        <v>1.1688311688311688</v>
      </c>
      <c r="R17" s="125">
        <v>1.0389610389610389</v>
      </c>
      <c r="S17" s="126">
        <v>1.8181818181818181</v>
      </c>
      <c r="T17" s="19"/>
      <c r="U17" s="17"/>
    </row>
    <row r="18" spans="1:21" ht="22.5" customHeight="1" thickBot="1">
      <c r="A18" s="55" t="s">
        <v>48</v>
      </c>
      <c r="B18" s="127" t="s">
        <v>39</v>
      </c>
      <c r="C18" s="128" t="s">
        <v>39</v>
      </c>
      <c r="D18" s="129" t="s">
        <v>39</v>
      </c>
      <c r="E18" s="130" t="s">
        <v>39</v>
      </c>
      <c r="F18" s="127" t="s">
        <v>39</v>
      </c>
      <c r="G18" s="128" t="s">
        <v>39</v>
      </c>
      <c r="H18" s="129" t="s">
        <v>39</v>
      </c>
      <c r="I18" s="130" t="s">
        <v>39</v>
      </c>
      <c r="J18" s="131" t="s">
        <v>39</v>
      </c>
      <c r="K18" s="132" t="s">
        <v>39</v>
      </c>
      <c r="L18" s="133" t="s">
        <v>39</v>
      </c>
      <c r="M18" s="134" t="s">
        <v>39</v>
      </c>
      <c r="N18" s="131" t="s">
        <v>39</v>
      </c>
      <c r="O18" s="132" t="s">
        <v>39</v>
      </c>
      <c r="P18" s="133">
        <v>2.7272727272727271</v>
      </c>
      <c r="Q18" s="134">
        <v>6.3636363636363633</v>
      </c>
      <c r="R18" s="142">
        <v>3.5064935064935066</v>
      </c>
      <c r="S18" s="143">
        <v>6.2337662337662341</v>
      </c>
      <c r="T18" s="19"/>
      <c r="U18" s="17"/>
    </row>
    <row r="19" spans="1:21" ht="22.5" customHeight="1">
      <c r="A19" s="56" t="s">
        <v>52</v>
      </c>
      <c r="B19" s="107" t="s">
        <v>39</v>
      </c>
      <c r="C19" s="108" t="s">
        <v>39</v>
      </c>
      <c r="D19" s="135" t="s">
        <v>39</v>
      </c>
      <c r="E19" s="136" t="s">
        <v>39</v>
      </c>
      <c r="F19" s="107" t="s">
        <v>39</v>
      </c>
      <c r="G19" s="108" t="s">
        <v>39</v>
      </c>
      <c r="H19" s="135" t="s">
        <v>39</v>
      </c>
      <c r="I19" s="136" t="s">
        <v>39</v>
      </c>
      <c r="J19" s="109" t="s">
        <v>39</v>
      </c>
      <c r="K19" s="110" t="s">
        <v>39</v>
      </c>
      <c r="L19" s="137" t="s">
        <v>39</v>
      </c>
      <c r="M19" s="138" t="s">
        <v>39</v>
      </c>
      <c r="N19" s="109" t="s">
        <v>39</v>
      </c>
      <c r="O19" s="110" t="s">
        <v>39</v>
      </c>
      <c r="P19" s="137">
        <v>2.4675324675324677</v>
      </c>
      <c r="Q19" s="138">
        <v>4.545454545454545</v>
      </c>
      <c r="R19" s="144">
        <v>2.2077922077922079</v>
      </c>
      <c r="S19" s="145">
        <v>2.8571428571428572</v>
      </c>
      <c r="T19" s="52"/>
      <c r="U19" s="20"/>
    </row>
    <row r="20" spans="1:21" ht="22.5" customHeight="1">
      <c r="A20" s="16" t="s">
        <v>20</v>
      </c>
      <c r="B20" s="117" t="s">
        <v>39</v>
      </c>
      <c r="C20" s="114" t="s">
        <v>39</v>
      </c>
      <c r="D20" s="115">
        <v>5.3246753246753249</v>
      </c>
      <c r="E20" s="116">
        <v>5.7142857142857144</v>
      </c>
      <c r="F20" s="117">
        <v>2.9870129870129869</v>
      </c>
      <c r="G20" s="114">
        <v>4.6753246753246751</v>
      </c>
      <c r="H20" s="115">
        <v>10</v>
      </c>
      <c r="I20" s="116">
        <v>11.688311688311687</v>
      </c>
      <c r="J20" s="118" t="s">
        <v>39</v>
      </c>
      <c r="K20" s="119" t="s">
        <v>39</v>
      </c>
      <c r="L20" s="113">
        <v>3.6363636363636362</v>
      </c>
      <c r="M20" s="120">
        <v>4.2857142857142856</v>
      </c>
      <c r="N20" s="121">
        <v>5.7142857142857144</v>
      </c>
      <c r="O20" s="122">
        <v>6.6233766233766236</v>
      </c>
      <c r="P20" s="113">
        <v>2.5974025974025974</v>
      </c>
      <c r="Q20" s="120">
        <v>3.2467532467532467</v>
      </c>
      <c r="R20" s="125">
        <v>5.9740259740259738</v>
      </c>
      <c r="S20" s="126">
        <v>7.0129870129870131</v>
      </c>
      <c r="T20" s="23">
        <f>(R20/F20-1)</f>
        <v>1</v>
      </c>
      <c r="U20" s="20" t="s">
        <v>10</v>
      </c>
    </row>
    <row r="21" spans="1:21" ht="22.5" customHeight="1">
      <c r="A21" s="16" t="s">
        <v>53</v>
      </c>
      <c r="B21" s="117" t="s">
        <v>39</v>
      </c>
      <c r="C21" s="114" t="s">
        <v>39</v>
      </c>
      <c r="D21" s="115" t="s">
        <v>39</v>
      </c>
      <c r="E21" s="116" t="s">
        <v>39</v>
      </c>
      <c r="F21" s="117" t="s">
        <v>39</v>
      </c>
      <c r="G21" s="114" t="s">
        <v>39</v>
      </c>
      <c r="H21" s="115" t="s">
        <v>39</v>
      </c>
      <c r="I21" s="116" t="s">
        <v>39</v>
      </c>
      <c r="J21" s="118" t="s">
        <v>39</v>
      </c>
      <c r="K21" s="119" t="s">
        <v>39</v>
      </c>
      <c r="L21" s="113" t="s">
        <v>39</v>
      </c>
      <c r="M21" s="120" t="s">
        <v>39</v>
      </c>
      <c r="N21" s="118" t="s">
        <v>39</v>
      </c>
      <c r="O21" s="119" t="s">
        <v>39</v>
      </c>
      <c r="P21" s="113">
        <v>1.5584415584415585</v>
      </c>
      <c r="Q21" s="120">
        <v>2.8571428571428572</v>
      </c>
      <c r="R21" s="125">
        <v>4.9350649350649354</v>
      </c>
      <c r="S21" s="126">
        <v>5.0649350649350646</v>
      </c>
      <c r="T21" s="24"/>
      <c r="U21" s="25"/>
    </row>
    <row r="22" spans="1:21" ht="22.5" customHeight="1">
      <c r="A22" s="16" t="s">
        <v>54</v>
      </c>
      <c r="B22" s="117" t="s">
        <v>39</v>
      </c>
      <c r="C22" s="114" t="s">
        <v>39</v>
      </c>
      <c r="D22" s="115" t="s">
        <v>39</v>
      </c>
      <c r="E22" s="116" t="s">
        <v>39</v>
      </c>
      <c r="F22" s="117" t="s">
        <v>39</v>
      </c>
      <c r="G22" s="114" t="s">
        <v>39</v>
      </c>
      <c r="H22" s="115" t="s">
        <v>39</v>
      </c>
      <c r="I22" s="116" t="s">
        <v>39</v>
      </c>
      <c r="J22" s="118" t="s">
        <v>39</v>
      </c>
      <c r="K22" s="119" t="s">
        <v>39</v>
      </c>
      <c r="L22" s="113" t="s">
        <v>39</v>
      </c>
      <c r="M22" s="120" t="s">
        <v>39</v>
      </c>
      <c r="N22" s="118" t="s">
        <v>39</v>
      </c>
      <c r="O22" s="119" t="s">
        <v>39</v>
      </c>
      <c r="P22" s="113">
        <v>0.77922077922077926</v>
      </c>
      <c r="Q22" s="120">
        <v>1.5584415584415585</v>
      </c>
      <c r="R22" s="125">
        <v>1.948051948051948</v>
      </c>
      <c r="S22" s="126">
        <v>3.2467532467532467</v>
      </c>
      <c r="T22" s="24"/>
      <c r="U22" s="25"/>
    </row>
    <row r="23" spans="1:21" ht="22.5" customHeight="1">
      <c r="A23" s="16" t="s">
        <v>55</v>
      </c>
      <c r="B23" s="117" t="s">
        <v>39</v>
      </c>
      <c r="C23" s="114" t="s">
        <v>39</v>
      </c>
      <c r="D23" s="115" t="s">
        <v>39</v>
      </c>
      <c r="E23" s="116" t="s">
        <v>39</v>
      </c>
      <c r="F23" s="117" t="s">
        <v>39</v>
      </c>
      <c r="G23" s="114" t="s">
        <v>39</v>
      </c>
      <c r="H23" s="115" t="s">
        <v>39</v>
      </c>
      <c r="I23" s="116" t="s">
        <v>39</v>
      </c>
      <c r="J23" s="118" t="s">
        <v>39</v>
      </c>
      <c r="K23" s="119" t="s">
        <v>39</v>
      </c>
      <c r="L23" s="113" t="s">
        <v>39</v>
      </c>
      <c r="M23" s="120" t="s">
        <v>39</v>
      </c>
      <c r="N23" s="118" t="s">
        <v>39</v>
      </c>
      <c r="O23" s="119" t="s">
        <v>39</v>
      </c>
      <c r="P23" s="113">
        <v>2.7272727272727271</v>
      </c>
      <c r="Q23" s="120">
        <v>4.9350649350649354</v>
      </c>
      <c r="R23" s="125">
        <v>1.5584415584415585</v>
      </c>
      <c r="S23" s="126">
        <v>1.8181818181818181</v>
      </c>
      <c r="T23" s="24"/>
      <c r="U23" s="25"/>
    </row>
    <row r="24" spans="1:21" ht="22.5" customHeight="1">
      <c r="A24" s="16" t="s">
        <v>26</v>
      </c>
      <c r="B24" s="117" t="s">
        <v>39</v>
      </c>
      <c r="C24" s="114" t="s">
        <v>39</v>
      </c>
      <c r="D24" s="115" t="s">
        <v>39</v>
      </c>
      <c r="E24" s="116" t="s">
        <v>39</v>
      </c>
      <c r="F24" s="117" t="s">
        <v>39</v>
      </c>
      <c r="G24" s="114" t="s">
        <v>39</v>
      </c>
      <c r="H24" s="115" t="s">
        <v>39</v>
      </c>
      <c r="I24" s="116" t="s">
        <v>39</v>
      </c>
      <c r="J24" s="118" t="s">
        <v>39</v>
      </c>
      <c r="K24" s="119" t="s">
        <v>39</v>
      </c>
      <c r="L24" s="113">
        <v>1.6883116883116882</v>
      </c>
      <c r="M24" s="120">
        <v>1.6883116883116882</v>
      </c>
      <c r="N24" s="121">
        <v>3.6714285714285713</v>
      </c>
      <c r="O24" s="122">
        <v>3.6363636363636362</v>
      </c>
      <c r="P24" s="113">
        <v>0.64935064935064934</v>
      </c>
      <c r="Q24" s="120">
        <v>1.0389610389610389</v>
      </c>
      <c r="R24" s="125">
        <v>0.51948051948051943</v>
      </c>
      <c r="S24" s="126">
        <v>0.51948051948051943</v>
      </c>
      <c r="T24" s="18"/>
      <c r="U24" s="17"/>
    </row>
    <row r="25" spans="1:21" ht="22.5" customHeight="1">
      <c r="A25" s="16" t="s">
        <v>21</v>
      </c>
      <c r="B25" s="117" t="s">
        <v>39</v>
      </c>
      <c r="C25" s="114" t="s">
        <v>39</v>
      </c>
      <c r="D25" s="115" t="s">
        <v>39</v>
      </c>
      <c r="E25" s="116" t="s">
        <v>39</v>
      </c>
      <c r="F25" s="117">
        <v>0.64935064935064934</v>
      </c>
      <c r="G25" s="114">
        <v>1.2987012987012987</v>
      </c>
      <c r="H25" s="115">
        <v>5.3246753246753249</v>
      </c>
      <c r="I25" s="116">
        <v>6.6233766233766236</v>
      </c>
      <c r="J25" s="118" t="s">
        <v>39</v>
      </c>
      <c r="K25" s="119" t="s">
        <v>39</v>
      </c>
      <c r="L25" s="113">
        <v>1.2987012987012987</v>
      </c>
      <c r="M25" s="120">
        <v>1.2987012987012987</v>
      </c>
      <c r="N25" s="121">
        <v>3.3376623376623376</v>
      </c>
      <c r="O25" s="122">
        <v>3.3766233766233764</v>
      </c>
      <c r="P25" s="113">
        <v>0.64935064935064934</v>
      </c>
      <c r="Q25" s="120">
        <v>0.90909090909090906</v>
      </c>
      <c r="R25" s="125">
        <v>3.3766233766233764</v>
      </c>
      <c r="S25" s="126">
        <v>3.7662337662337659</v>
      </c>
      <c r="T25" s="18">
        <f>(R25/F25-1)</f>
        <v>4.1999999999999993</v>
      </c>
      <c r="U25" s="17" t="s">
        <v>11</v>
      </c>
    </row>
    <row r="26" spans="1:21" ht="22.5" customHeight="1">
      <c r="A26" s="16" t="s">
        <v>27</v>
      </c>
      <c r="B26" s="117" t="s">
        <v>39</v>
      </c>
      <c r="C26" s="114" t="s">
        <v>39</v>
      </c>
      <c r="D26" s="115" t="s">
        <v>39</v>
      </c>
      <c r="E26" s="116" t="s">
        <v>39</v>
      </c>
      <c r="F26" s="117" t="s">
        <v>39</v>
      </c>
      <c r="G26" s="114" t="s">
        <v>39</v>
      </c>
      <c r="H26" s="115" t="s">
        <v>39</v>
      </c>
      <c r="I26" s="116" t="s">
        <v>39</v>
      </c>
      <c r="J26" s="118" t="s">
        <v>39</v>
      </c>
      <c r="K26" s="119" t="s">
        <v>39</v>
      </c>
      <c r="L26" s="113">
        <v>1.0389610389610389</v>
      </c>
      <c r="M26" s="120">
        <v>1.0389610389610389</v>
      </c>
      <c r="N26" s="121">
        <v>0.38961038961038963</v>
      </c>
      <c r="O26" s="122">
        <v>0.64935064935064934</v>
      </c>
      <c r="P26" s="113">
        <v>1.1688311688311688</v>
      </c>
      <c r="Q26" s="120">
        <v>1.1688311688311688</v>
      </c>
      <c r="R26" s="125">
        <v>0.51948051948051943</v>
      </c>
      <c r="S26" s="126">
        <v>0.51948051948051943</v>
      </c>
      <c r="T26" s="18"/>
      <c r="U26" s="17"/>
    </row>
    <row r="27" spans="1:21" ht="22.5" customHeight="1">
      <c r="A27" s="16" t="s">
        <v>28</v>
      </c>
      <c r="B27" s="117" t="s">
        <v>39</v>
      </c>
      <c r="C27" s="114" t="s">
        <v>39</v>
      </c>
      <c r="D27" s="115" t="s">
        <v>39</v>
      </c>
      <c r="E27" s="116" t="s">
        <v>39</v>
      </c>
      <c r="F27" s="117" t="s">
        <v>39</v>
      </c>
      <c r="G27" s="114" t="s">
        <v>39</v>
      </c>
      <c r="H27" s="115" t="s">
        <v>39</v>
      </c>
      <c r="I27" s="116" t="s">
        <v>39</v>
      </c>
      <c r="J27" s="118" t="s">
        <v>39</v>
      </c>
      <c r="K27" s="119" t="s">
        <v>39</v>
      </c>
      <c r="L27" s="113">
        <v>0</v>
      </c>
      <c r="M27" s="120">
        <v>0</v>
      </c>
      <c r="N27" s="121">
        <v>0</v>
      </c>
      <c r="O27" s="122">
        <v>0</v>
      </c>
      <c r="P27" s="113">
        <v>0.51948051948051943</v>
      </c>
      <c r="Q27" s="120">
        <v>0.51948051948051943</v>
      </c>
      <c r="R27" s="125">
        <v>0</v>
      </c>
      <c r="S27" s="126">
        <v>0</v>
      </c>
      <c r="T27" s="18"/>
      <c r="U27" s="17"/>
    </row>
    <row r="28" spans="1:21" ht="22.5" customHeight="1">
      <c r="A28" s="16" t="s">
        <v>29</v>
      </c>
      <c r="B28" s="117" t="s">
        <v>39</v>
      </c>
      <c r="C28" s="114" t="s">
        <v>39</v>
      </c>
      <c r="D28" s="115" t="s">
        <v>39</v>
      </c>
      <c r="E28" s="116" t="s">
        <v>39</v>
      </c>
      <c r="F28" s="117" t="s">
        <v>39</v>
      </c>
      <c r="G28" s="114" t="s">
        <v>39</v>
      </c>
      <c r="H28" s="115">
        <v>0.33376623376623371</v>
      </c>
      <c r="I28" s="116">
        <v>0.33376623376623371</v>
      </c>
      <c r="J28" s="118" t="s">
        <v>39</v>
      </c>
      <c r="K28" s="119" t="s">
        <v>39</v>
      </c>
      <c r="L28" s="113">
        <v>0</v>
      </c>
      <c r="M28" s="120">
        <v>0</v>
      </c>
      <c r="N28" s="121">
        <v>0</v>
      </c>
      <c r="O28" s="122">
        <v>0</v>
      </c>
      <c r="P28" s="113">
        <v>1.1688311688311688</v>
      </c>
      <c r="Q28" s="120">
        <v>1.1688311688311688</v>
      </c>
      <c r="R28" s="125">
        <v>0.25974025974025972</v>
      </c>
      <c r="S28" s="126">
        <v>0.25974025974025972</v>
      </c>
      <c r="T28" s="19"/>
      <c r="U28" s="17"/>
    </row>
    <row r="29" spans="1:21" ht="22.5" customHeight="1">
      <c r="A29" s="16" t="s">
        <v>56</v>
      </c>
      <c r="B29" s="117" t="s">
        <v>39</v>
      </c>
      <c r="C29" s="114" t="s">
        <v>39</v>
      </c>
      <c r="D29" s="115" t="s">
        <v>39</v>
      </c>
      <c r="E29" s="116" t="s">
        <v>39</v>
      </c>
      <c r="F29" s="117" t="s">
        <v>39</v>
      </c>
      <c r="G29" s="114" t="s">
        <v>39</v>
      </c>
      <c r="H29" s="115" t="s">
        <v>39</v>
      </c>
      <c r="I29" s="116" t="s">
        <v>39</v>
      </c>
      <c r="J29" s="118" t="s">
        <v>39</v>
      </c>
      <c r="K29" s="119" t="s">
        <v>39</v>
      </c>
      <c r="L29" s="113" t="s">
        <v>39</v>
      </c>
      <c r="M29" s="120" t="s">
        <v>39</v>
      </c>
      <c r="N29" s="118" t="s">
        <v>39</v>
      </c>
      <c r="O29" s="119" t="s">
        <v>39</v>
      </c>
      <c r="P29" s="113">
        <v>1.1688311688311688</v>
      </c>
      <c r="Q29" s="120">
        <v>1.948051948051948</v>
      </c>
      <c r="R29" s="125">
        <v>2.3376623376623376</v>
      </c>
      <c r="S29" s="126">
        <v>3.116883116883117</v>
      </c>
      <c r="T29" s="18"/>
      <c r="U29" s="17"/>
    </row>
    <row r="30" spans="1:21" ht="22.5" customHeight="1" thickBot="1">
      <c r="A30" s="26" t="s">
        <v>57</v>
      </c>
      <c r="B30" s="127" t="s">
        <v>39</v>
      </c>
      <c r="C30" s="128" t="s">
        <v>39</v>
      </c>
      <c r="D30" s="129" t="s">
        <v>39</v>
      </c>
      <c r="E30" s="130" t="s">
        <v>39</v>
      </c>
      <c r="F30" s="127" t="s">
        <v>39</v>
      </c>
      <c r="G30" s="128" t="s">
        <v>39</v>
      </c>
      <c r="H30" s="129" t="s">
        <v>39</v>
      </c>
      <c r="I30" s="130" t="s">
        <v>39</v>
      </c>
      <c r="J30" s="131" t="s">
        <v>39</v>
      </c>
      <c r="K30" s="132" t="s">
        <v>39</v>
      </c>
      <c r="L30" s="133" t="s">
        <v>39</v>
      </c>
      <c r="M30" s="134" t="s">
        <v>39</v>
      </c>
      <c r="N30" s="131" t="s">
        <v>39</v>
      </c>
      <c r="O30" s="132" t="s">
        <v>39</v>
      </c>
      <c r="P30" s="133">
        <v>0.90909090909090906</v>
      </c>
      <c r="Q30" s="134">
        <v>1.5584415584415585</v>
      </c>
      <c r="R30" s="142">
        <v>2.9870129870129869</v>
      </c>
      <c r="S30" s="143">
        <v>4.0259740259740262</v>
      </c>
      <c r="T30" s="19"/>
      <c r="U30" s="17"/>
    </row>
    <row r="32" spans="1:21">
      <c r="A32" s="27" t="s">
        <v>62</v>
      </c>
    </row>
    <row r="33" spans="1:4">
      <c r="A33" s="27" t="s">
        <v>23</v>
      </c>
    </row>
    <row r="34" spans="1:4">
      <c r="A34" s="167" t="s">
        <v>58</v>
      </c>
      <c r="B34" s="167"/>
      <c r="C34" s="167"/>
      <c r="D34" s="167"/>
    </row>
    <row r="35" spans="1:4">
      <c r="A35" s="6" t="s">
        <v>68</v>
      </c>
    </row>
    <row r="36" spans="1:4">
      <c r="A36" s="6" t="s">
        <v>69</v>
      </c>
    </row>
  </sheetData>
  <mergeCells count="3">
    <mergeCell ref="T3:U3"/>
    <mergeCell ref="V3:Z3"/>
    <mergeCell ref="A34:D34"/>
  </mergeCells>
  <pageMargins left="0.59055118110236227" right="0.59055118110236227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 kategorijama 2019-2020</vt:lpstr>
      <vt:lpstr>16.mart-10.maj</vt:lpstr>
      <vt:lpstr>Poređenje od 2013 do 2020</vt:lpstr>
      <vt:lpstr>'Poređenje od 2013 do 2020'!Print_Titles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Zlatko</cp:lastModifiedBy>
  <cp:lastPrinted>2020-06-13T12:03:04Z</cp:lastPrinted>
  <dcterms:created xsi:type="dcterms:W3CDTF">2016-04-05T04:59:32Z</dcterms:created>
  <dcterms:modified xsi:type="dcterms:W3CDTF">2020-06-26T11:45:17Z</dcterms:modified>
</cp:coreProperties>
</file>