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R\Desktop\Извештај о раду 2020\"/>
    </mc:Choice>
  </mc:AlternateContent>
  <bookViews>
    <workbookView xWindow="0" yWindow="0" windowWidth="28800" windowHeight="12300" activeTab="13"/>
  </bookViews>
  <sheets>
    <sheet name="I" sheetId="275" r:id="rId1"/>
    <sheet name="II" sheetId="310" r:id="rId2"/>
    <sheet name="III" sheetId="311" r:id="rId3"/>
    <sheet name="Ikv" sheetId="284" r:id="rId4"/>
    <sheet name="IV" sheetId="329" r:id="rId5"/>
    <sheet name="V" sheetId="330" r:id="rId6"/>
    <sheet name="VI" sheetId="331" r:id="rId7"/>
    <sheet name="IIkv" sheetId="332" r:id="rId8"/>
    <sheet name="6m" sheetId="313" r:id="rId9"/>
    <sheet name="VII" sheetId="323" r:id="rId10"/>
    <sheet name="VIII" sheetId="324" r:id="rId11"/>
    <sheet name="IX" sheetId="325" r:id="rId12"/>
    <sheet name="IIIkv" sheetId="317" r:id="rId13"/>
    <sheet name="X" sheetId="326" r:id="rId14"/>
    <sheet name="XI" sheetId="327" r:id="rId15"/>
    <sheet name="XII" sheetId="328" r:id="rId16"/>
    <sheet name="IVkv" sheetId="321" r:id="rId17"/>
    <sheet name="2020" sheetId="322" r:id="rId18"/>
  </sheets>
  <calcPr calcId="162913"/>
</workbook>
</file>

<file path=xl/calcChain.xml><?xml version="1.0" encoding="utf-8"?>
<calcChain xmlns="http://schemas.openxmlformats.org/spreadsheetml/2006/main">
  <c r="J8" i="322" l="1"/>
  <c r="I8" i="322"/>
  <c r="J7" i="322"/>
  <c r="I7" i="322"/>
  <c r="Q155" i="321"/>
  <c r="S151" i="321"/>
  <c r="R151" i="321"/>
  <c r="Q151" i="321"/>
  <c r="P151" i="321"/>
  <c r="O151" i="321"/>
  <c r="N151" i="321"/>
  <c r="M151" i="321"/>
  <c r="L151" i="321"/>
  <c r="J151" i="321"/>
  <c r="I151" i="321"/>
  <c r="G151" i="321"/>
  <c r="F151" i="321"/>
  <c r="E151" i="321"/>
  <c r="S150" i="321"/>
  <c r="R150" i="321"/>
  <c r="Q150" i="321"/>
  <c r="P150" i="321"/>
  <c r="O150" i="321"/>
  <c r="N150" i="321"/>
  <c r="M150" i="321"/>
  <c r="L150" i="321"/>
  <c r="J150" i="321"/>
  <c r="I150" i="321"/>
  <c r="G150" i="321"/>
  <c r="F150" i="321"/>
  <c r="E150" i="321"/>
  <c r="S149" i="321"/>
  <c r="R149" i="321"/>
  <c r="Q149" i="321"/>
  <c r="P149" i="321"/>
  <c r="O149" i="321"/>
  <c r="N149" i="321"/>
  <c r="M149" i="321"/>
  <c r="L149" i="321"/>
  <c r="J149" i="321"/>
  <c r="I149" i="321"/>
  <c r="G149" i="321"/>
  <c r="F149" i="321"/>
  <c r="E149" i="321"/>
  <c r="S147" i="321"/>
  <c r="R147" i="321"/>
  <c r="Q147" i="321"/>
  <c r="P147" i="321"/>
  <c r="O147" i="321"/>
  <c r="N147" i="321"/>
  <c r="M147" i="321"/>
  <c r="L147" i="321"/>
  <c r="J147" i="321"/>
  <c r="I147" i="321"/>
  <c r="G147" i="321"/>
  <c r="F147" i="321"/>
  <c r="E147" i="321"/>
  <c r="S146" i="321"/>
  <c r="R146" i="321"/>
  <c r="Q146" i="321"/>
  <c r="P146" i="321"/>
  <c r="O146" i="321"/>
  <c r="N146" i="321"/>
  <c r="M146" i="321"/>
  <c r="L146" i="321"/>
  <c r="J146" i="321"/>
  <c r="I146" i="321"/>
  <c r="G146" i="321"/>
  <c r="F146" i="321"/>
  <c r="E146" i="321"/>
  <c r="S145" i="321"/>
  <c r="R145" i="321"/>
  <c r="Q145" i="321"/>
  <c r="P145" i="321"/>
  <c r="O145" i="321"/>
  <c r="N145" i="321"/>
  <c r="M145" i="321"/>
  <c r="L145" i="321"/>
  <c r="J145" i="321"/>
  <c r="I145" i="321"/>
  <c r="H145" i="321"/>
  <c r="G145" i="321"/>
  <c r="F145" i="321"/>
  <c r="E145" i="321"/>
  <c r="S143" i="321"/>
  <c r="R143" i="321"/>
  <c r="Q143" i="321"/>
  <c r="P143" i="321"/>
  <c r="O143" i="321"/>
  <c r="N143" i="321"/>
  <c r="M143" i="321"/>
  <c r="L143" i="321"/>
  <c r="J143" i="321"/>
  <c r="I143" i="321"/>
  <c r="G143" i="321"/>
  <c r="F143" i="321"/>
  <c r="E143" i="321"/>
  <c r="S142" i="321"/>
  <c r="R142" i="321"/>
  <c r="Q142" i="321"/>
  <c r="P142" i="321"/>
  <c r="O142" i="321"/>
  <c r="N142" i="321"/>
  <c r="M142" i="321"/>
  <c r="L142" i="321"/>
  <c r="J142" i="321"/>
  <c r="I142" i="321"/>
  <c r="G142" i="321"/>
  <c r="F142" i="321"/>
  <c r="E142" i="321"/>
  <c r="S141" i="321"/>
  <c r="R141" i="321"/>
  <c r="Q141" i="321"/>
  <c r="P141" i="321"/>
  <c r="O141" i="321"/>
  <c r="N141" i="321"/>
  <c r="M141" i="321"/>
  <c r="L141" i="321"/>
  <c r="J141" i="321"/>
  <c r="I141" i="321"/>
  <c r="G141" i="321"/>
  <c r="F141" i="321"/>
  <c r="E141" i="321"/>
  <c r="S138" i="321"/>
  <c r="R138" i="321"/>
  <c r="Q138" i="321"/>
  <c r="P138" i="321"/>
  <c r="O138" i="321"/>
  <c r="N138" i="321"/>
  <c r="M138" i="321"/>
  <c r="L138" i="321"/>
  <c r="J138" i="321"/>
  <c r="I138" i="321"/>
  <c r="G138" i="321"/>
  <c r="F138" i="321"/>
  <c r="E138" i="321"/>
  <c r="S137" i="321"/>
  <c r="R137" i="321"/>
  <c r="Q137" i="321"/>
  <c r="P137" i="321"/>
  <c r="O137" i="321"/>
  <c r="N137" i="321"/>
  <c r="M137" i="321"/>
  <c r="L137" i="321"/>
  <c r="J137" i="321"/>
  <c r="I137" i="321"/>
  <c r="G137" i="321"/>
  <c r="F137" i="321"/>
  <c r="E137" i="321"/>
  <c r="S136" i="321"/>
  <c r="R136" i="321"/>
  <c r="Q136" i="321"/>
  <c r="P136" i="321"/>
  <c r="O136" i="321"/>
  <c r="N136" i="321"/>
  <c r="M136" i="321"/>
  <c r="L136" i="321"/>
  <c r="J136" i="321"/>
  <c r="I136" i="321"/>
  <c r="G136" i="321"/>
  <c r="F136" i="321"/>
  <c r="E136" i="321"/>
  <c r="S134" i="321"/>
  <c r="R134" i="321"/>
  <c r="Q134" i="321"/>
  <c r="P134" i="321"/>
  <c r="O134" i="321"/>
  <c r="N134" i="321"/>
  <c r="M134" i="321"/>
  <c r="L134" i="321"/>
  <c r="J134" i="321"/>
  <c r="I134" i="321"/>
  <c r="G134" i="321"/>
  <c r="F134" i="321"/>
  <c r="E134" i="321"/>
  <c r="S133" i="321"/>
  <c r="R133" i="321"/>
  <c r="Q133" i="321"/>
  <c r="P133" i="321"/>
  <c r="O133" i="321"/>
  <c r="N133" i="321"/>
  <c r="M133" i="321"/>
  <c r="L133" i="321"/>
  <c r="J133" i="321"/>
  <c r="I133" i="321"/>
  <c r="G133" i="321"/>
  <c r="F133" i="321"/>
  <c r="E133" i="321"/>
  <c r="S132" i="321"/>
  <c r="R132" i="321"/>
  <c r="Q132" i="321"/>
  <c r="P132" i="321"/>
  <c r="O132" i="321"/>
  <c r="N132" i="321"/>
  <c r="M132" i="321"/>
  <c r="L132" i="321"/>
  <c r="J132" i="321"/>
  <c r="I132" i="321"/>
  <c r="G132" i="321"/>
  <c r="F132" i="321"/>
  <c r="E132" i="321"/>
  <c r="S130" i="321"/>
  <c r="R130" i="321"/>
  <c r="Q130" i="321"/>
  <c r="P130" i="321"/>
  <c r="O130" i="321"/>
  <c r="N130" i="321"/>
  <c r="M130" i="321"/>
  <c r="L130" i="321"/>
  <c r="J130" i="321"/>
  <c r="I130" i="321"/>
  <c r="G130" i="321"/>
  <c r="F130" i="321"/>
  <c r="E130" i="321"/>
  <c r="S129" i="321"/>
  <c r="R129" i="321"/>
  <c r="Q129" i="321"/>
  <c r="P129" i="321"/>
  <c r="O129" i="321"/>
  <c r="N129" i="321"/>
  <c r="M129" i="321"/>
  <c r="L129" i="321"/>
  <c r="J129" i="321"/>
  <c r="I129" i="321"/>
  <c r="G129" i="321"/>
  <c r="F129" i="321"/>
  <c r="E129" i="321"/>
  <c r="S128" i="321"/>
  <c r="R128" i="321"/>
  <c r="Q128" i="321"/>
  <c r="P128" i="321"/>
  <c r="O128" i="321"/>
  <c r="N128" i="321"/>
  <c r="M128" i="321"/>
  <c r="L128" i="321"/>
  <c r="J128" i="321"/>
  <c r="I128" i="321"/>
  <c r="G128" i="321"/>
  <c r="F128" i="321"/>
  <c r="E128" i="321"/>
  <c r="S126" i="321"/>
  <c r="R126" i="321"/>
  <c r="Q126" i="321"/>
  <c r="P126" i="321"/>
  <c r="O126" i="321"/>
  <c r="N126" i="321"/>
  <c r="M126" i="321"/>
  <c r="L126" i="321"/>
  <c r="J126" i="321"/>
  <c r="I126" i="321"/>
  <c r="G126" i="321"/>
  <c r="F126" i="321"/>
  <c r="E126" i="321"/>
  <c r="S125" i="321"/>
  <c r="R125" i="321"/>
  <c r="Q125" i="321"/>
  <c r="P125" i="321"/>
  <c r="O125" i="321"/>
  <c r="N125" i="321"/>
  <c r="M125" i="321"/>
  <c r="L125" i="321"/>
  <c r="J125" i="321"/>
  <c r="I125" i="321"/>
  <c r="G125" i="321"/>
  <c r="F125" i="321"/>
  <c r="E125" i="321"/>
  <c r="S124" i="321"/>
  <c r="R124" i="321"/>
  <c r="Q124" i="321"/>
  <c r="P124" i="321"/>
  <c r="O124" i="321"/>
  <c r="N124" i="321"/>
  <c r="M124" i="321"/>
  <c r="L124" i="321"/>
  <c r="J124" i="321"/>
  <c r="I124" i="321"/>
  <c r="G124" i="321"/>
  <c r="F124" i="321"/>
  <c r="E124" i="321"/>
  <c r="S122" i="321"/>
  <c r="R122" i="321"/>
  <c r="Q122" i="321"/>
  <c r="P122" i="321"/>
  <c r="O122" i="321"/>
  <c r="N122" i="321"/>
  <c r="M122" i="321"/>
  <c r="L122" i="321"/>
  <c r="J122" i="321"/>
  <c r="I122" i="321"/>
  <c r="G122" i="321"/>
  <c r="F122" i="321"/>
  <c r="E122" i="321"/>
  <c r="S121" i="321"/>
  <c r="R121" i="321"/>
  <c r="Q121" i="321"/>
  <c r="P121" i="321"/>
  <c r="O121" i="321"/>
  <c r="N121" i="321"/>
  <c r="M121" i="321"/>
  <c r="L121" i="321"/>
  <c r="J121" i="321"/>
  <c r="I121" i="321"/>
  <c r="G121" i="321"/>
  <c r="F121" i="321"/>
  <c r="E121" i="321"/>
  <c r="S120" i="321"/>
  <c r="R120" i="321"/>
  <c r="Q120" i="321"/>
  <c r="P120" i="321"/>
  <c r="O120" i="321"/>
  <c r="N120" i="321"/>
  <c r="M120" i="321"/>
  <c r="L120" i="321"/>
  <c r="J120" i="321"/>
  <c r="I120" i="321"/>
  <c r="G120" i="321"/>
  <c r="F120" i="321"/>
  <c r="E120" i="321"/>
  <c r="S117" i="321"/>
  <c r="R117" i="321"/>
  <c r="Q117" i="321"/>
  <c r="P117" i="321"/>
  <c r="O117" i="321"/>
  <c r="N117" i="321"/>
  <c r="M117" i="321"/>
  <c r="L117" i="321"/>
  <c r="J117" i="321"/>
  <c r="I117" i="321"/>
  <c r="G117" i="321"/>
  <c r="F117" i="321"/>
  <c r="E117" i="321"/>
  <c r="S116" i="321"/>
  <c r="R116" i="321"/>
  <c r="Q116" i="321"/>
  <c r="P116" i="321"/>
  <c r="O116" i="321"/>
  <c r="N116" i="321"/>
  <c r="M116" i="321"/>
  <c r="L116" i="321"/>
  <c r="J116" i="321"/>
  <c r="I116" i="321"/>
  <c r="G116" i="321"/>
  <c r="F116" i="321"/>
  <c r="E116" i="321"/>
  <c r="S115" i="321"/>
  <c r="R115" i="321"/>
  <c r="Q115" i="321"/>
  <c r="P115" i="321"/>
  <c r="O115" i="321"/>
  <c r="N115" i="321"/>
  <c r="M115" i="321"/>
  <c r="L115" i="321"/>
  <c r="J115" i="321"/>
  <c r="I115" i="321"/>
  <c r="G115" i="321"/>
  <c r="F115" i="321"/>
  <c r="E115" i="321"/>
  <c r="S113" i="321"/>
  <c r="R113" i="321"/>
  <c r="Q113" i="321"/>
  <c r="P113" i="321"/>
  <c r="O113" i="321"/>
  <c r="N113" i="321"/>
  <c r="M113" i="321"/>
  <c r="L113" i="321"/>
  <c r="J113" i="321"/>
  <c r="I113" i="321"/>
  <c r="G113" i="321"/>
  <c r="F113" i="321"/>
  <c r="E113" i="321"/>
  <c r="S112" i="321"/>
  <c r="R112" i="321"/>
  <c r="Q112" i="321"/>
  <c r="P112" i="321"/>
  <c r="O112" i="321"/>
  <c r="N112" i="321"/>
  <c r="M112" i="321"/>
  <c r="L112" i="321"/>
  <c r="J112" i="321"/>
  <c r="I112" i="321"/>
  <c r="G112" i="321"/>
  <c r="F112" i="321"/>
  <c r="E112" i="321"/>
  <c r="S111" i="321"/>
  <c r="R111" i="321"/>
  <c r="Q111" i="321"/>
  <c r="P111" i="321"/>
  <c r="O111" i="321"/>
  <c r="N111" i="321"/>
  <c r="M111" i="321"/>
  <c r="L111" i="321"/>
  <c r="J111" i="321"/>
  <c r="I111" i="321"/>
  <c r="G111" i="321"/>
  <c r="F111" i="321"/>
  <c r="E111" i="321"/>
  <c r="S109" i="321"/>
  <c r="R109" i="321"/>
  <c r="Q109" i="321"/>
  <c r="P109" i="321"/>
  <c r="O109" i="321"/>
  <c r="N109" i="321"/>
  <c r="M109" i="321"/>
  <c r="L109" i="321"/>
  <c r="J109" i="321"/>
  <c r="I109" i="321"/>
  <c r="G109" i="321"/>
  <c r="F109" i="321"/>
  <c r="E109" i="321"/>
  <c r="S108" i="321"/>
  <c r="R108" i="321"/>
  <c r="Q108" i="321"/>
  <c r="P108" i="321"/>
  <c r="O108" i="321"/>
  <c r="N108" i="321"/>
  <c r="M108" i="321"/>
  <c r="L108" i="321"/>
  <c r="J108" i="321"/>
  <c r="I108" i="321"/>
  <c r="G108" i="321"/>
  <c r="F108" i="321"/>
  <c r="E108" i="321"/>
  <c r="S107" i="321"/>
  <c r="R107" i="321"/>
  <c r="Q107" i="321"/>
  <c r="P107" i="321"/>
  <c r="O107" i="321"/>
  <c r="N107" i="321"/>
  <c r="M107" i="321"/>
  <c r="L107" i="321"/>
  <c r="J107" i="321"/>
  <c r="I107" i="321"/>
  <c r="G107" i="321"/>
  <c r="F107" i="321"/>
  <c r="E107" i="321"/>
  <c r="S104" i="321"/>
  <c r="R104" i="321"/>
  <c r="Q104" i="321"/>
  <c r="P104" i="321"/>
  <c r="O104" i="321"/>
  <c r="N104" i="321"/>
  <c r="M104" i="321"/>
  <c r="L104" i="321"/>
  <c r="J104" i="321"/>
  <c r="I104" i="321"/>
  <c r="G104" i="321"/>
  <c r="F104" i="321"/>
  <c r="E104" i="321"/>
  <c r="S103" i="321"/>
  <c r="R103" i="321"/>
  <c r="Q103" i="321"/>
  <c r="P103" i="321"/>
  <c r="O103" i="321"/>
  <c r="N103" i="321"/>
  <c r="M103" i="321"/>
  <c r="L103" i="321"/>
  <c r="J103" i="321"/>
  <c r="I103" i="321"/>
  <c r="G103" i="321"/>
  <c r="F103" i="321"/>
  <c r="E103" i="321"/>
  <c r="S102" i="321"/>
  <c r="R102" i="321"/>
  <c r="Q102" i="321"/>
  <c r="P102" i="321"/>
  <c r="O102" i="321"/>
  <c r="N102" i="321"/>
  <c r="M102" i="321"/>
  <c r="L102" i="321"/>
  <c r="J102" i="321"/>
  <c r="I102" i="321"/>
  <c r="G102" i="321"/>
  <c r="F102" i="321"/>
  <c r="E102" i="321"/>
  <c r="S100" i="321"/>
  <c r="R100" i="321"/>
  <c r="Q100" i="321"/>
  <c r="P100" i="321"/>
  <c r="O100" i="321"/>
  <c r="N100" i="321"/>
  <c r="M100" i="321"/>
  <c r="L100" i="321"/>
  <c r="J100" i="321"/>
  <c r="I100" i="321"/>
  <c r="G100" i="321"/>
  <c r="F100" i="321"/>
  <c r="E100" i="321"/>
  <c r="S99" i="321"/>
  <c r="R99" i="321"/>
  <c r="Q99" i="321"/>
  <c r="P99" i="321"/>
  <c r="O99" i="321"/>
  <c r="N99" i="321"/>
  <c r="M99" i="321"/>
  <c r="L99" i="321"/>
  <c r="J99" i="321"/>
  <c r="I99" i="321"/>
  <c r="G99" i="321"/>
  <c r="F99" i="321"/>
  <c r="E99" i="321"/>
  <c r="S98" i="321"/>
  <c r="R98" i="321"/>
  <c r="Q98" i="321"/>
  <c r="P98" i="321"/>
  <c r="O98" i="321"/>
  <c r="N98" i="321"/>
  <c r="M98" i="321"/>
  <c r="L98" i="321"/>
  <c r="J98" i="321"/>
  <c r="I98" i="321"/>
  <c r="G98" i="321"/>
  <c r="F98" i="321"/>
  <c r="E98" i="321"/>
  <c r="S96" i="321"/>
  <c r="R96" i="321"/>
  <c r="Q96" i="321"/>
  <c r="P96" i="321"/>
  <c r="O96" i="321"/>
  <c r="N96" i="321"/>
  <c r="M96" i="321"/>
  <c r="L96" i="321"/>
  <c r="J96" i="321"/>
  <c r="I96" i="321"/>
  <c r="G96" i="321"/>
  <c r="F96" i="321"/>
  <c r="E96" i="321"/>
  <c r="S95" i="321"/>
  <c r="R95" i="321"/>
  <c r="Q95" i="321"/>
  <c r="P95" i="321"/>
  <c r="O95" i="321"/>
  <c r="N95" i="321"/>
  <c r="M95" i="321"/>
  <c r="L95" i="321"/>
  <c r="J95" i="321"/>
  <c r="I95" i="321"/>
  <c r="G95" i="321"/>
  <c r="F95" i="321"/>
  <c r="E95" i="321"/>
  <c r="S94" i="321"/>
  <c r="R94" i="321"/>
  <c r="Q94" i="321"/>
  <c r="P94" i="321"/>
  <c r="O94" i="321"/>
  <c r="N94" i="321"/>
  <c r="M94" i="321"/>
  <c r="L94" i="321"/>
  <c r="J94" i="321"/>
  <c r="I94" i="321"/>
  <c r="G94" i="321"/>
  <c r="F94" i="321"/>
  <c r="E94" i="321"/>
  <c r="S91" i="321"/>
  <c r="R91" i="321"/>
  <c r="Q91" i="321"/>
  <c r="P91" i="321"/>
  <c r="O91" i="321"/>
  <c r="N91" i="321"/>
  <c r="M91" i="321"/>
  <c r="L91" i="321"/>
  <c r="J91" i="321"/>
  <c r="I91" i="321"/>
  <c r="G91" i="321"/>
  <c r="F91" i="321"/>
  <c r="E91" i="321"/>
  <c r="S90" i="321"/>
  <c r="R90" i="321"/>
  <c r="Q90" i="321"/>
  <c r="P90" i="321"/>
  <c r="O90" i="321"/>
  <c r="N90" i="321"/>
  <c r="M90" i="321"/>
  <c r="L90" i="321"/>
  <c r="J90" i="321"/>
  <c r="I90" i="321"/>
  <c r="G90" i="321"/>
  <c r="F90" i="321"/>
  <c r="E90" i="321"/>
  <c r="S89" i="321"/>
  <c r="R89" i="321"/>
  <c r="Q89" i="321"/>
  <c r="P89" i="321"/>
  <c r="O89" i="321"/>
  <c r="N89" i="321"/>
  <c r="M89" i="321"/>
  <c r="L89" i="321"/>
  <c r="J89" i="321"/>
  <c r="I89" i="321"/>
  <c r="G89" i="321"/>
  <c r="F89" i="321"/>
  <c r="E89" i="321"/>
  <c r="S87" i="321"/>
  <c r="R87" i="321"/>
  <c r="Q87" i="321"/>
  <c r="P87" i="321"/>
  <c r="O87" i="321"/>
  <c r="N87" i="321"/>
  <c r="M87" i="321"/>
  <c r="L87" i="321"/>
  <c r="J87" i="321"/>
  <c r="I87" i="321"/>
  <c r="G87" i="321"/>
  <c r="F87" i="321"/>
  <c r="E87" i="321"/>
  <c r="S86" i="321"/>
  <c r="R86" i="321"/>
  <c r="Q86" i="321"/>
  <c r="P86" i="321"/>
  <c r="O86" i="321"/>
  <c r="N86" i="321"/>
  <c r="M86" i="321"/>
  <c r="L86" i="321"/>
  <c r="J86" i="321"/>
  <c r="I86" i="321"/>
  <c r="G86" i="321"/>
  <c r="F86" i="321"/>
  <c r="E86" i="321"/>
  <c r="S85" i="321"/>
  <c r="R85" i="321"/>
  <c r="Q85" i="321"/>
  <c r="P85" i="321"/>
  <c r="O85" i="321"/>
  <c r="N85" i="321"/>
  <c r="M85" i="321"/>
  <c r="L85" i="321"/>
  <c r="J85" i="321"/>
  <c r="I85" i="321"/>
  <c r="G85" i="321"/>
  <c r="F85" i="321"/>
  <c r="E85" i="321"/>
  <c r="S83" i="321"/>
  <c r="R83" i="321"/>
  <c r="Q83" i="321"/>
  <c r="P83" i="321"/>
  <c r="O83" i="321"/>
  <c r="N83" i="321"/>
  <c r="M83" i="321"/>
  <c r="L83" i="321"/>
  <c r="J83" i="321"/>
  <c r="I83" i="321"/>
  <c r="G83" i="321"/>
  <c r="F83" i="321"/>
  <c r="E83" i="321"/>
  <c r="S82" i="321"/>
  <c r="R82" i="321"/>
  <c r="Q82" i="321"/>
  <c r="P82" i="321"/>
  <c r="O82" i="321"/>
  <c r="N82" i="321"/>
  <c r="M82" i="321"/>
  <c r="L82" i="321"/>
  <c r="J82" i="321"/>
  <c r="I82" i="321"/>
  <c r="G82" i="321"/>
  <c r="F82" i="321"/>
  <c r="E82" i="321"/>
  <c r="S81" i="321"/>
  <c r="R81" i="321"/>
  <c r="Q81" i="321"/>
  <c r="P81" i="321"/>
  <c r="O81" i="321"/>
  <c r="N81" i="321"/>
  <c r="M81" i="321"/>
  <c r="L81" i="321"/>
  <c r="J81" i="321"/>
  <c r="I81" i="321"/>
  <c r="G81" i="321"/>
  <c r="F81" i="321"/>
  <c r="E81" i="321"/>
  <c r="S79" i="321"/>
  <c r="R79" i="321"/>
  <c r="Q79" i="321"/>
  <c r="P79" i="321"/>
  <c r="O79" i="321"/>
  <c r="N79" i="321"/>
  <c r="M79" i="321"/>
  <c r="L79" i="321"/>
  <c r="J79" i="321"/>
  <c r="I79" i="321"/>
  <c r="G79" i="321"/>
  <c r="F79" i="321"/>
  <c r="E79" i="321"/>
  <c r="S78" i="321"/>
  <c r="R78" i="321"/>
  <c r="Q78" i="321"/>
  <c r="P78" i="321"/>
  <c r="O78" i="321"/>
  <c r="N78" i="321"/>
  <c r="M78" i="321"/>
  <c r="L78" i="321"/>
  <c r="J78" i="321"/>
  <c r="I78" i="321"/>
  <c r="G78" i="321"/>
  <c r="F78" i="321"/>
  <c r="E78" i="321"/>
  <c r="S77" i="321"/>
  <c r="R77" i="321"/>
  <c r="Q77" i="321"/>
  <c r="P77" i="321"/>
  <c r="O77" i="321"/>
  <c r="N77" i="321"/>
  <c r="M77" i="321"/>
  <c r="L77" i="321"/>
  <c r="J77" i="321"/>
  <c r="I77" i="321"/>
  <c r="G77" i="321"/>
  <c r="F77" i="321"/>
  <c r="E77" i="321"/>
  <c r="S74" i="321"/>
  <c r="R74" i="321"/>
  <c r="Q74" i="321"/>
  <c r="P74" i="321"/>
  <c r="O74" i="321"/>
  <c r="N74" i="321"/>
  <c r="M74" i="321"/>
  <c r="L74" i="321"/>
  <c r="J74" i="321"/>
  <c r="I74" i="321"/>
  <c r="G74" i="321"/>
  <c r="F74" i="321"/>
  <c r="E74" i="321"/>
  <c r="S73" i="321"/>
  <c r="R73" i="321"/>
  <c r="Q73" i="321"/>
  <c r="P73" i="321"/>
  <c r="O73" i="321"/>
  <c r="N73" i="321"/>
  <c r="M73" i="321"/>
  <c r="L73" i="321"/>
  <c r="J73" i="321"/>
  <c r="I73" i="321"/>
  <c r="G73" i="321"/>
  <c r="F73" i="321"/>
  <c r="E73" i="321"/>
  <c r="S72" i="321"/>
  <c r="R72" i="321"/>
  <c r="Q72" i="321"/>
  <c r="P72" i="321"/>
  <c r="O72" i="321"/>
  <c r="N72" i="321"/>
  <c r="M72" i="321"/>
  <c r="L72" i="321"/>
  <c r="J72" i="321"/>
  <c r="I72" i="321"/>
  <c r="G72" i="321"/>
  <c r="F72" i="321"/>
  <c r="E72" i="321"/>
  <c r="S70" i="321"/>
  <c r="R70" i="321"/>
  <c r="Q70" i="321"/>
  <c r="P70" i="321"/>
  <c r="O70" i="321"/>
  <c r="N70" i="321"/>
  <c r="M70" i="321"/>
  <c r="L70" i="321"/>
  <c r="J70" i="321"/>
  <c r="I70" i="321"/>
  <c r="G70" i="321"/>
  <c r="F70" i="321"/>
  <c r="E70" i="321"/>
  <c r="S69" i="321"/>
  <c r="R69" i="321"/>
  <c r="Q69" i="321"/>
  <c r="P69" i="321"/>
  <c r="O69" i="321"/>
  <c r="N69" i="321"/>
  <c r="M69" i="321"/>
  <c r="L69" i="321"/>
  <c r="J69" i="321"/>
  <c r="I69" i="321"/>
  <c r="G69" i="321"/>
  <c r="F69" i="321"/>
  <c r="E69" i="321"/>
  <c r="S68" i="321"/>
  <c r="R68" i="321"/>
  <c r="Q68" i="321"/>
  <c r="P68" i="321"/>
  <c r="O68" i="321"/>
  <c r="N68" i="321"/>
  <c r="M68" i="321"/>
  <c r="L68" i="321"/>
  <c r="J68" i="321"/>
  <c r="I68" i="321"/>
  <c r="G68" i="321"/>
  <c r="F68" i="321"/>
  <c r="E68" i="321"/>
  <c r="S65" i="321"/>
  <c r="R65" i="321"/>
  <c r="Q65" i="321"/>
  <c r="P65" i="321"/>
  <c r="O65" i="321"/>
  <c r="N65" i="321"/>
  <c r="M65" i="321"/>
  <c r="L65" i="321"/>
  <c r="J65" i="321"/>
  <c r="I65" i="321"/>
  <c r="G65" i="321"/>
  <c r="F65" i="321"/>
  <c r="E65" i="321"/>
  <c r="S64" i="321"/>
  <c r="R64" i="321"/>
  <c r="Q64" i="321"/>
  <c r="P64" i="321"/>
  <c r="O64" i="321"/>
  <c r="N64" i="321"/>
  <c r="M64" i="321"/>
  <c r="L64" i="321"/>
  <c r="J64" i="321"/>
  <c r="I64" i="321"/>
  <c r="G64" i="321"/>
  <c r="F64" i="321"/>
  <c r="E64" i="321"/>
  <c r="S63" i="321"/>
  <c r="R63" i="321"/>
  <c r="Q63" i="321"/>
  <c r="P63" i="321"/>
  <c r="O63" i="321"/>
  <c r="N63" i="321"/>
  <c r="M63" i="321"/>
  <c r="L63" i="321"/>
  <c r="J63" i="321"/>
  <c r="I63" i="321"/>
  <c r="G63" i="321"/>
  <c r="F63" i="321"/>
  <c r="E63" i="321"/>
  <c r="S61" i="321"/>
  <c r="R61" i="321"/>
  <c r="Q61" i="321"/>
  <c r="P61" i="321"/>
  <c r="O61" i="321"/>
  <c r="N61" i="321"/>
  <c r="M61" i="321"/>
  <c r="L61" i="321"/>
  <c r="J61" i="321"/>
  <c r="I61" i="321"/>
  <c r="G61" i="321"/>
  <c r="F61" i="321"/>
  <c r="E61" i="321"/>
  <c r="S60" i="321"/>
  <c r="R60" i="321"/>
  <c r="Q60" i="321"/>
  <c r="P60" i="321"/>
  <c r="O60" i="321"/>
  <c r="N60" i="321"/>
  <c r="M60" i="321"/>
  <c r="L60" i="321"/>
  <c r="J60" i="321"/>
  <c r="I60" i="321"/>
  <c r="G60" i="321"/>
  <c r="F60" i="321"/>
  <c r="E60" i="321"/>
  <c r="S59" i="321"/>
  <c r="R59" i="321"/>
  <c r="Q59" i="321"/>
  <c r="P59" i="321"/>
  <c r="O59" i="321"/>
  <c r="N59" i="321"/>
  <c r="M59" i="321"/>
  <c r="L59" i="321"/>
  <c r="J59" i="321"/>
  <c r="I59" i="321"/>
  <c r="G59" i="321"/>
  <c r="F59" i="321"/>
  <c r="E59" i="321"/>
  <c r="S57" i="321"/>
  <c r="R57" i="321"/>
  <c r="Q57" i="321"/>
  <c r="P57" i="321"/>
  <c r="O57" i="321"/>
  <c r="N57" i="321"/>
  <c r="M57" i="321"/>
  <c r="L57" i="321"/>
  <c r="J57" i="321"/>
  <c r="I57" i="321"/>
  <c r="G57" i="321"/>
  <c r="F57" i="321"/>
  <c r="E57" i="321"/>
  <c r="S56" i="321"/>
  <c r="R56" i="321"/>
  <c r="Q56" i="321"/>
  <c r="P56" i="321"/>
  <c r="O56" i="321"/>
  <c r="N56" i="321"/>
  <c r="M56" i="321"/>
  <c r="L56" i="321"/>
  <c r="J56" i="321"/>
  <c r="I56" i="321"/>
  <c r="G56" i="321"/>
  <c r="F56" i="321"/>
  <c r="E56" i="321"/>
  <c r="S55" i="321"/>
  <c r="R55" i="321"/>
  <c r="Q55" i="321"/>
  <c r="P55" i="321"/>
  <c r="O55" i="321"/>
  <c r="N55" i="321"/>
  <c r="M55" i="321"/>
  <c r="L55" i="321"/>
  <c r="J55" i="321"/>
  <c r="I55" i="321"/>
  <c r="G55" i="321"/>
  <c r="F55" i="321"/>
  <c r="E55" i="321"/>
  <c r="S53" i="321"/>
  <c r="R53" i="321"/>
  <c r="Q53" i="321"/>
  <c r="P53" i="321"/>
  <c r="O53" i="321"/>
  <c r="N53" i="321"/>
  <c r="M53" i="321"/>
  <c r="L53" i="321"/>
  <c r="J53" i="321"/>
  <c r="I53" i="321"/>
  <c r="G53" i="321"/>
  <c r="F53" i="321"/>
  <c r="E53" i="321"/>
  <c r="S52" i="321"/>
  <c r="R52" i="321"/>
  <c r="Q52" i="321"/>
  <c r="P52" i="321"/>
  <c r="O52" i="321"/>
  <c r="N52" i="321"/>
  <c r="M52" i="321"/>
  <c r="L52" i="321"/>
  <c r="J52" i="321"/>
  <c r="I52" i="321"/>
  <c r="G52" i="321"/>
  <c r="F52" i="321"/>
  <c r="E52" i="321"/>
  <c r="S51" i="321"/>
  <c r="R51" i="321"/>
  <c r="Q51" i="321"/>
  <c r="P51" i="321"/>
  <c r="O51" i="321"/>
  <c r="N51" i="321"/>
  <c r="M51" i="321"/>
  <c r="L51" i="321"/>
  <c r="J51" i="321"/>
  <c r="I51" i="321"/>
  <c r="G51" i="321"/>
  <c r="F51" i="321"/>
  <c r="E51" i="321"/>
  <c r="S49" i="321"/>
  <c r="R49" i="321"/>
  <c r="Q49" i="321"/>
  <c r="P49" i="321"/>
  <c r="O49" i="321"/>
  <c r="N49" i="321"/>
  <c r="M49" i="321"/>
  <c r="L49" i="321"/>
  <c r="J49" i="321"/>
  <c r="I49" i="321"/>
  <c r="G49" i="321"/>
  <c r="F49" i="321"/>
  <c r="E49" i="321"/>
  <c r="S48" i="321"/>
  <c r="R48" i="321"/>
  <c r="Q48" i="321"/>
  <c r="P48" i="321"/>
  <c r="O48" i="321"/>
  <c r="N48" i="321"/>
  <c r="M48" i="321"/>
  <c r="L48" i="321"/>
  <c r="J48" i="321"/>
  <c r="I48" i="321"/>
  <c r="G48" i="321"/>
  <c r="F48" i="321"/>
  <c r="E48" i="321"/>
  <c r="S47" i="321"/>
  <c r="R47" i="321"/>
  <c r="Q47" i="321"/>
  <c r="P47" i="321"/>
  <c r="O47" i="321"/>
  <c r="N47" i="321"/>
  <c r="M47" i="321"/>
  <c r="L47" i="321"/>
  <c r="J47" i="321"/>
  <c r="I47" i="321"/>
  <c r="G47" i="321"/>
  <c r="F47" i="321"/>
  <c r="E47" i="321"/>
  <c r="O46" i="321"/>
  <c r="S45" i="321"/>
  <c r="R45" i="321"/>
  <c r="Q45" i="321"/>
  <c r="P45" i="321"/>
  <c r="O45" i="321"/>
  <c r="N45" i="321"/>
  <c r="M45" i="321"/>
  <c r="L45" i="321"/>
  <c r="J45" i="321"/>
  <c r="I45" i="321"/>
  <c r="G45" i="321"/>
  <c r="F45" i="321"/>
  <c r="E45" i="321"/>
  <c r="S44" i="321"/>
  <c r="R44" i="321"/>
  <c r="Q44" i="321"/>
  <c r="P44" i="321"/>
  <c r="O44" i="321"/>
  <c r="N44" i="321"/>
  <c r="M44" i="321"/>
  <c r="L44" i="321"/>
  <c r="J44" i="321"/>
  <c r="I44" i="321"/>
  <c r="G44" i="321"/>
  <c r="F44" i="321"/>
  <c r="E44" i="321"/>
  <c r="S43" i="321"/>
  <c r="R43" i="321"/>
  <c r="Q43" i="321"/>
  <c r="P43" i="321"/>
  <c r="O43" i="321"/>
  <c r="N43" i="321"/>
  <c r="M43" i="321"/>
  <c r="L43" i="321"/>
  <c r="J43" i="321"/>
  <c r="I43" i="321"/>
  <c r="G43" i="321"/>
  <c r="F43" i="321"/>
  <c r="E43" i="321"/>
  <c r="S41" i="321"/>
  <c r="R41" i="321"/>
  <c r="Q41" i="321"/>
  <c r="P41" i="321"/>
  <c r="O41" i="321"/>
  <c r="N41" i="321"/>
  <c r="M41" i="321"/>
  <c r="L41" i="321"/>
  <c r="J41" i="321"/>
  <c r="I41" i="321"/>
  <c r="G41" i="321"/>
  <c r="F41" i="321"/>
  <c r="E41" i="321"/>
  <c r="S40" i="321"/>
  <c r="R40" i="321"/>
  <c r="Q40" i="321"/>
  <c r="P40" i="321"/>
  <c r="O40" i="321"/>
  <c r="N40" i="321"/>
  <c r="M40" i="321"/>
  <c r="L40" i="321"/>
  <c r="J40" i="321"/>
  <c r="I40" i="321"/>
  <c r="G40" i="321"/>
  <c r="F40" i="321"/>
  <c r="E40" i="321"/>
  <c r="S39" i="321"/>
  <c r="R39" i="321"/>
  <c r="Q39" i="321"/>
  <c r="P39" i="321"/>
  <c r="O39" i="321"/>
  <c r="N39" i="321"/>
  <c r="M39" i="321"/>
  <c r="L39" i="321"/>
  <c r="J39" i="321"/>
  <c r="I39" i="321"/>
  <c r="G39" i="321"/>
  <c r="F39" i="321"/>
  <c r="E39" i="321"/>
  <c r="S36" i="321"/>
  <c r="R36" i="321"/>
  <c r="Q36" i="321"/>
  <c r="P36" i="321"/>
  <c r="O36" i="321"/>
  <c r="N36" i="321"/>
  <c r="M36" i="321"/>
  <c r="L36" i="321"/>
  <c r="J36" i="321"/>
  <c r="I36" i="321"/>
  <c r="G36" i="321"/>
  <c r="F36" i="321"/>
  <c r="E36" i="321"/>
  <c r="S35" i="321"/>
  <c r="R35" i="321"/>
  <c r="Q35" i="321"/>
  <c r="P35" i="321"/>
  <c r="O35" i="321"/>
  <c r="N35" i="321"/>
  <c r="M35" i="321"/>
  <c r="L35" i="321"/>
  <c r="J35" i="321"/>
  <c r="I35" i="321"/>
  <c r="G35" i="321"/>
  <c r="F35" i="321"/>
  <c r="E35" i="321"/>
  <c r="S34" i="321"/>
  <c r="R34" i="321"/>
  <c r="Q34" i="321"/>
  <c r="P34" i="321"/>
  <c r="O34" i="321"/>
  <c r="N34" i="321"/>
  <c r="M34" i="321"/>
  <c r="L34" i="321"/>
  <c r="J34" i="321"/>
  <c r="I34" i="321"/>
  <c r="G34" i="321"/>
  <c r="F34" i="321"/>
  <c r="E34" i="321"/>
  <c r="M33" i="321"/>
  <c r="S32" i="321"/>
  <c r="R32" i="321"/>
  <c r="Q32" i="321"/>
  <c r="P32" i="321"/>
  <c r="O32" i="321"/>
  <c r="N32" i="321"/>
  <c r="M32" i="321"/>
  <c r="L32" i="321"/>
  <c r="J32" i="321"/>
  <c r="I32" i="321"/>
  <c r="G32" i="321"/>
  <c r="F32" i="321"/>
  <c r="E32" i="321"/>
  <c r="S31" i="321"/>
  <c r="R31" i="321"/>
  <c r="Q31" i="321"/>
  <c r="P31" i="321"/>
  <c r="O31" i="321"/>
  <c r="N31" i="321"/>
  <c r="M31" i="321"/>
  <c r="L31" i="321"/>
  <c r="J31" i="321"/>
  <c r="I31" i="321"/>
  <c r="G31" i="321"/>
  <c r="F31" i="321"/>
  <c r="E31" i="321"/>
  <c r="S30" i="321"/>
  <c r="R30" i="321"/>
  <c r="Q30" i="321"/>
  <c r="P30" i="321"/>
  <c r="O30" i="321"/>
  <c r="N30" i="321"/>
  <c r="M30" i="321"/>
  <c r="L30" i="321"/>
  <c r="J30" i="321"/>
  <c r="I30" i="321"/>
  <c r="G30" i="321"/>
  <c r="F30" i="321"/>
  <c r="E30" i="321"/>
  <c r="S28" i="321"/>
  <c r="R28" i="321"/>
  <c r="Q28" i="321"/>
  <c r="P28" i="321"/>
  <c r="O28" i="321"/>
  <c r="N28" i="321"/>
  <c r="M28" i="321"/>
  <c r="L28" i="321"/>
  <c r="J28" i="321"/>
  <c r="I28" i="321"/>
  <c r="G28" i="321"/>
  <c r="F28" i="321"/>
  <c r="E28" i="321"/>
  <c r="S27" i="321"/>
  <c r="R27" i="321"/>
  <c r="Q27" i="321"/>
  <c r="P27" i="321"/>
  <c r="O27" i="321"/>
  <c r="N27" i="321"/>
  <c r="M27" i="321"/>
  <c r="L27" i="321"/>
  <c r="J27" i="321"/>
  <c r="I27" i="321"/>
  <c r="G27" i="321"/>
  <c r="F27" i="321"/>
  <c r="E27" i="321"/>
  <c r="S26" i="321"/>
  <c r="R26" i="321"/>
  <c r="Q26" i="321"/>
  <c r="P26" i="321"/>
  <c r="O26" i="321"/>
  <c r="N26" i="321"/>
  <c r="M26" i="321"/>
  <c r="L26" i="321"/>
  <c r="J26" i="321"/>
  <c r="I26" i="321"/>
  <c r="G26" i="321"/>
  <c r="F26" i="321"/>
  <c r="E26" i="321"/>
  <c r="S24" i="321"/>
  <c r="R24" i="321"/>
  <c r="Q24" i="321"/>
  <c r="P24" i="321"/>
  <c r="O24" i="321"/>
  <c r="N24" i="321"/>
  <c r="M24" i="321"/>
  <c r="L24" i="321"/>
  <c r="J24" i="321"/>
  <c r="I24" i="321"/>
  <c r="G24" i="321"/>
  <c r="F24" i="321"/>
  <c r="E24" i="321"/>
  <c r="S23" i="321"/>
  <c r="R23" i="321"/>
  <c r="Q23" i="321"/>
  <c r="P23" i="321"/>
  <c r="O23" i="321"/>
  <c r="N23" i="321"/>
  <c r="M23" i="321"/>
  <c r="L23" i="321"/>
  <c r="J23" i="321"/>
  <c r="I23" i="321"/>
  <c r="G23" i="321"/>
  <c r="F23" i="321"/>
  <c r="E23" i="321"/>
  <c r="S22" i="321"/>
  <c r="R22" i="321"/>
  <c r="Q22" i="321"/>
  <c r="P22" i="321"/>
  <c r="O22" i="321"/>
  <c r="N22" i="321"/>
  <c r="M22" i="321"/>
  <c r="L22" i="321"/>
  <c r="J22" i="321"/>
  <c r="I22" i="321"/>
  <c r="G22" i="321"/>
  <c r="F22" i="321"/>
  <c r="E22" i="321"/>
  <c r="S20" i="321"/>
  <c r="R20" i="321"/>
  <c r="Q20" i="321"/>
  <c r="P20" i="321"/>
  <c r="O20" i="321"/>
  <c r="N20" i="321"/>
  <c r="M20" i="321"/>
  <c r="L20" i="321"/>
  <c r="J20" i="321"/>
  <c r="I20" i="321"/>
  <c r="G20" i="321"/>
  <c r="F20" i="321"/>
  <c r="E20" i="321"/>
  <c r="S19" i="321"/>
  <c r="R19" i="321"/>
  <c r="Q19" i="321"/>
  <c r="P19" i="321"/>
  <c r="O19" i="321"/>
  <c r="N19" i="321"/>
  <c r="M19" i="321"/>
  <c r="L19" i="321"/>
  <c r="J19" i="321"/>
  <c r="I19" i="321"/>
  <c r="G19" i="321"/>
  <c r="F19" i="321"/>
  <c r="E19" i="321"/>
  <c r="S18" i="321"/>
  <c r="R18" i="321"/>
  <c r="Q18" i="321"/>
  <c r="P18" i="321"/>
  <c r="O18" i="321"/>
  <c r="N18" i="321"/>
  <c r="M18" i="321"/>
  <c r="L18" i="321"/>
  <c r="J18" i="321"/>
  <c r="I18" i="321"/>
  <c r="G18" i="321"/>
  <c r="F18" i="321"/>
  <c r="E18" i="321"/>
  <c r="S16" i="321"/>
  <c r="R16" i="321"/>
  <c r="Q16" i="321"/>
  <c r="P16" i="321"/>
  <c r="O16" i="321"/>
  <c r="N16" i="321"/>
  <c r="M16" i="321"/>
  <c r="L16" i="321"/>
  <c r="J16" i="321"/>
  <c r="I16" i="321"/>
  <c r="G16" i="321"/>
  <c r="F16" i="321"/>
  <c r="E16" i="321"/>
  <c r="S15" i="321"/>
  <c r="R15" i="321"/>
  <c r="Q15" i="321"/>
  <c r="P15" i="321"/>
  <c r="O15" i="321"/>
  <c r="N15" i="321"/>
  <c r="M15" i="321"/>
  <c r="L15" i="321"/>
  <c r="J15" i="321"/>
  <c r="I15" i="321"/>
  <c r="G15" i="321"/>
  <c r="F15" i="321"/>
  <c r="E15" i="321"/>
  <c r="S14" i="321"/>
  <c r="R14" i="321"/>
  <c r="Q14" i="321"/>
  <c r="P14" i="321"/>
  <c r="O14" i="321"/>
  <c r="N14" i="321"/>
  <c r="M14" i="321"/>
  <c r="L14" i="321"/>
  <c r="J14" i="321"/>
  <c r="I14" i="321"/>
  <c r="G14" i="321"/>
  <c r="F14" i="321"/>
  <c r="E14" i="321"/>
  <c r="S12" i="321"/>
  <c r="R12" i="321"/>
  <c r="Q12" i="321"/>
  <c r="P12" i="321"/>
  <c r="O12" i="321"/>
  <c r="N12" i="321"/>
  <c r="M12" i="321"/>
  <c r="L12" i="321"/>
  <c r="J12" i="321"/>
  <c r="I12" i="321"/>
  <c r="G12" i="321"/>
  <c r="F12" i="321"/>
  <c r="E12" i="321"/>
  <c r="S11" i="321"/>
  <c r="R11" i="321"/>
  <c r="Q11" i="321"/>
  <c r="P11" i="321"/>
  <c r="O11" i="321"/>
  <c r="N11" i="321"/>
  <c r="M11" i="321"/>
  <c r="L11" i="321"/>
  <c r="J11" i="321"/>
  <c r="I11" i="321"/>
  <c r="G11" i="321"/>
  <c r="F11" i="321"/>
  <c r="E11" i="321"/>
  <c r="S10" i="321"/>
  <c r="R10" i="321"/>
  <c r="Q10" i="321"/>
  <c r="P10" i="321"/>
  <c r="O10" i="321"/>
  <c r="N10" i="321"/>
  <c r="M10" i="321"/>
  <c r="L10" i="321"/>
  <c r="J10" i="321"/>
  <c r="I10" i="321"/>
  <c r="G10" i="321"/>
  <c r="F10" i="321"/>
  <c r="E10" i="321"/>
  <c r="I9" i="321"/>
  <c r="K9" i="321" s="1"/>
  <c r="S8" i="321"/>
  <c r="R8" i="321"/>
  <c r="Q8" i="321"/>
  <c r="P8" i="321"/>
  <c r="O8" i="321"/>
  <c r="N8" i="321"/>
  <c r="M8" i="321"/>
  <c r="L8" i="321"/>
  <c r="K8" i="321"/>
  <c r="G8" i="321"/>
  <c r="F8" i="321"/>
  <c r="E8" i="321"/>
  <c r="S7" i="321"/>
  <c r="R7" i="321"/>
  <c r="Q7" i="321"/>
  <c r="P7" i="321"/>
  <c r="O7" i="321"/>
  <c r="N7" i="321"/>
  <c r="M7" i="321"/>
  <c r="L7" i="321"/>
  <c r="K7" i="321"/>
  <c r="G7" i="321"/>
  <c r="F7" i="321"/>
  <c r="E7" i="321"/>
  <c r="S6" i="321"/>
  <c r="R6" i="321"/>
  <c r="Q6" i="321"/>
  <c r="P6" i="321"/>
  <c r="O6" i="321"/>
  <c r="N6" i="321"/>
  <c r="M6" i="321"/>
  <c r="L6" i="321"/>
  <c r="J6" i="321"/>
  <c r="J9" i="321" s="1"/>
  <c r="I6" i="321"/>
  <c r="G6" i="321"/>
  <c r="F6" i="321"/>
  <c r="E6" i="321"/>
  <c r="F157" i="328"/>
  <c r="E157" i="328"/>
  <c r="S156" i="328"/>
  <c r="R156" i="328"/>
  <c r="Q156" i="328"/>
  <c r="Q157" i="328" s="1"/>
  <c r="P156" i="328"/>
  <c r="O156" i="328"/>
  <c r="N156" i="328"/>
  <c r="M156" i="328"/>
  <c r="M157" i="328" s="1"/>
  <c r="L156" i="328"/>
  <c r="J156" i="328"/>
  <c r="I156" i="328"/>
  <c r="K156" i="328" s="1"/>
  <c r="H156" i="328"/>
  <c r="G156" i="328"/>
  <c r="F156" i="328"/>
  <c r="E156" i="328"/>
  <c r="S155" i="328"/>
  <c r="R155" i="328"/>
  <c r="Q155" i="328"/>
  <c r="P155" i="328"/>
  <c r="O155" i="328"/>
  <c r="N155" i="328"/>
  <c r="M155" i="328"/>
  <c r="L155" i="328"/>
  <c r="K155" i="328"/>
  <c r="J155" i="328"/>
  <c r="I155" i="328"/>
  <c r="G155" i="328"/>
  <c r="H155" i="328" s="1"/>
  <c r="F155" i="328"/>
  <c r="E155" i="328"/>
  <c r="S154" i="328"/>
  <c r="R154" i="328"/>
  <c r="R157" i="328" s="1"/>
  <c r="Q154" i="328"/>
  <c r="P154" i="328"/>
  <c r="O154" i="328"/>
  <c r="N154" i="328"/>
  <c r="N157" i="328" s="1"/>
  <c r="M154" i="328"/>
  <c r="L154" i="328"/>
  <c r="J154" i="328"/>
  <c r="I154" i="328"/>
  <c r="G154" i="328"/>
  <c r="F154" i="328"/>
  <c r="E154" i="328"/>
  <c r="H154" i="328" s="1"/>
  <c r="M153" i="328"/>
  <c r="E153" i="328"/>
  <c r="S152" i="328"/>
  <c r="R152" i="328"/>
  <c r="Q152" i="328"/>
  <c r="Q153" i="328" s="1"/>
  <c r="P152" i="328"/>
  <c r="P153" i="328" s="1"/>
  <c r="O152" i="328"/>
  <c r="N152" i="328"/>
  <c r="M152" i="328"/>
  <c r="L152" i="328"/>
  <c r="L153" i="328" s="1"/>
  <c r="J152" i="328"/>
  <c r="I152" i="328"/>
  <c r="K152" i="328" s="1"/>
  <c r="H152" i="328"/>
  <c r="G152" i="328"/>
  <c r="G153" i="328" s="1"/>
  <c r="F152" i="328"/>
  <c r="E152" i="328"/>
  <c r="K151" i="328"/>
  <c r="H151" i="328"/>
  <c r="K150" i="328"/>
  <c r="H150" i="328"/>
  <c r="K149" i="328"/>
  <c r="H149" i="328"/>
  <c r="S148" i="328"/>
  <c r="R148" i="328"/>
  <c r="Q148" i="328"/>
  <c r="P148" i="328"/>
  <c r="O148" i="328"/>
  <c r="N148" i="328"/>
  <c r="M148" i="328"/>
  <c r="L148" i="328"/>
  <c r="J148" i="328"/>
  <c r="J153" i="328" s="1"/>
  <c r="I148" i="328"/>
  <c r="G148" i="328"/>
  <c r="F148" i="328"/>
  <c r="E148" i="328"/>
  <c r="K147" i="328"/>
  <c r="H147" i="328"/>
  <c r="K146" i="328"/>
  <c r="H146" i="328"/>
  <c r="K145" i="328"/>
  <c r="H145" i="328"/>
  <c r="S144" i="328"/>
  <c r="R144" i="328"/>
  <c r="R153" i="328" s="1"/>
  <c r="Q144" i="328"/>
  <c r="P144" i="328"/>
  <c r="O144" i="328"/>
  <c r="N144" i="328"/>
  <c r="N153" i="328" s="1"/>
  <c r="M144" i="328"/>
  <c r="L144" i="328"/>
  <c r="K144" i="328"/>
  <c r="J144" i="328"/>
  <c r="I144" i="328"/>
  <c r="G144" i="328"/>
  <c r="F144" i="328"/>
  <c r="E144" i="328"/>
  <c r="K143" i="328"/>
  <c r="H143" i="328"/>
  <c r="K142" i="328"/>
  <c r="H142" i="328"/>
  <c r="K141" i="328"/>
  <c r="H141" i="328"/>
  <c r="S140" i="328"/>
  <c r="P140" i="328"/>
  <c r="L140" i="328"/>
  <c r="S139" i="328"/>
  <c r="R139" i="328"/>
  <c r="R140" i="328" s="1"/>
  <c r="Q139" i="328"/>
  <c r="Q140" i="328" s="1"/>
  <c r="P139" i="328"/>
  <c r="O139" i="328"/>
  <c r="O140" i="328" s="1"/>
  <c r="N139" i="328"/>
  <c r="M139" i="328"/>
  <c r="L139" i="328"/>
  <c r="J139" i="328"/>
  <c r="I139" i="328"/>
  <c r="G139" i="328"/>
  <c r="G140" i="328" s="1"/>
  <c r="F139" i="328"/>
  <c r="E139" i="328"/>
  <c r="E140" i="328" s="1"/>
  <c r="K138" i="328"/>
  <c r="H138" i="328"/>
  <c r="K137" i="328"/>
  <c r="H137" i="328"/>
  <c r="K136" i="328"/>
  <c r="H136" i="328"/>
  <c r="S135" i="328"/>
  <c r="R135" i="328"/>
  <c r="Q135" i="328"/>
  <c r="P135" i="328"/>
  <c r="O135" i="328"/>
  <c r="N135" i="328"/>
  <c r="M135" i="328"/>
  <c r="L135" i="328"/>
  <c r="J135" i="328"/>
  <c r="I135" i="328"/>
  <c r="K135" i="328" s="1"/>
  <c r="G135" i="328"/>
  <c r="F135" i="328"/>
  <c r="E135" i="328"/>
  <c r="H135" i="328" s="1"/>
  <c r="K134" i="328"/>
  <c r="H134" i="328"/>
  <c r="K133" i="328"/>
  <c r="H133" i="328"/>
  <c r="K132" i="328"/>
  <c r="H132" i="328"/>
  <c r="S131" i="328"/>
  <c r="R131" i="328"/>
  <c r="Q131" i="328"/>
  <c r="P131" i="328"/>
  <c r="O131" i="328"/>
  <c r="N131" i="328"/>
  <c r="M131" i="328"/>
  <c r="L131" i="328"/>
  <c r="K131" i="328"/>
  <c r="J131" i="328"/>
  <c r="I131" i="328"/>
  <c r="G131" i="328"/>
  <c r="F131" i="328"/>
  <c r="E131" i="328"/>
  <c r="K130" i="328"/>
  <c r="H130" i="328"/>
  <c r="K129" i="328"/>
  <c r="H129" i="328"/>
  <c r="K128" i="328"/>
  <c r="H128" i="328"/>
  <c r="S127" i="328"/>
  <c r="R127" i="328"/>
  <c r="Q127" i="328"/>
  <c r="P127" i="328"/>
  <c r="O127" i="328"/>
  <c r="N127" i="328"/>
  <c r="M127" i="328"/>
  <c r="L127" i="328"/>
  <c r="K127" i="328"/>
  <c r="J127" i="328"/>
  <c r="I127" i="328"/>
  <c r="H127" i="328"/>
  <c r="G127" i="328"/>
  <c r="F127" i="328"/>
  <c r="E127" i="328"/>
  <c r="K126" i="328"/>
  <c r="H126" i="328"/>
  <c r="K125" i="328"/>
  <c r="H125" i="328"/>
  <c r="K124" i="328"/>
  <c r="H124" i="328"/>
  <c r="S123" i="328"/>
  <c r="R123" i="328"/>
  <c r="Q123" i="328"/>
  <c r="P123" i="328"/>
  <c r="O123" i="328"/>
  <c r="N123" i="328"/>
  <c r="M123" i="328"/>
  <c r="L123" i="328"/>
  <c r="J123" i="328"/>
  <c r="I123" i="328"/>
  <c r="G123" i="328"/>
  <c r="F123" i="328"/>
  <c r="E123" i="328"/>
  <c r="K122" i="328"/>
  <c r="H122" i="328"/>
  <c r="K121" i="328"/>
  <c r="H121" i="328"/>
  <c r="H123" i="328" s="1"/>
  <c r="K120" i="328"/>
  <c r="K123" i="328" s="1"/>
  <c r="H120" i="328"/>
  <c r="N119" i="328"/>
  <c r="J119" i="328"/>
  <c r="S118" i="328"/>
  <c r="R118" i="328"/>
  <c r="Q118" i="328"/>
  <c r="P118" i="328"/>
  <c r="O118" i="328"/>
  <c r="N118" i="328"/>
  <c r="M118" i="328"/>
  <c r="L118" i="328"/>
  <c r="J118" i="328"/>
  <c r="I118" i="328"/>
  <c r="K118" i="328" s="1"/>
  <c r="G118" i="328"/>
  <c r="F118" i="328"/>
  <c r="E118" i="328"/>
  <c r="H118" i="328" s="1"/>
  <c r="K117" i="328"/>
  <c r="H117" i="328"/>
  <c r="K116" i="328"/>
  <c r="H116" i="328"/>
  <c r="K115" i="328"/>
  <c r="H115" i="328"/>
  <c r="S114" i="328"/>
  <c r="S119" i="328" s="1"/>
  <c r="R114" i="328"/>
  <c r="R119" i="328" s="1"/>
  <c r="Q114" i="328"/>
  <c r="P114" i="328"/>
  <c r="P119" i="328" s="1"/>
  <c r="O114" i="328"/>
  <c r="O119" i="328" s="1"/>
  <c r="N114" i="328"/>
  <c r="M114" i="328"/>
  <c r="L114" i="328"/>
  <c r="L119" i="328" s="1"/>
  <c r="J114" i="328"/>
  <c r="I114" i="328"/>
  <c r="G114" i="328"/>
  <c r="G119" i="328" s="1"/>
  <c r="F114" i="328"/>
  <c r="F119" i="328" s="1"/>
  <c r="E114" i="328"/>
  <c r="E119" i="328" s="1"/>
  <c r="K113" i="328"/>
  <c r="H113" i="328"/>
  <c r="K112" i="328"/>
  <c r="H112" i="328"/>
  <c r="K111" i="328"/>
  <c r="H111" i="328"/>
  <c r="S110" i="328"/>
  <c r="R110" i="328"/>
  <c r="Q110" i="328"/>
  <c r="P110" i="328"/>
  <c r="O110" i="328"/>
  <c r="M110" i="328"/>
  <c r="L110" i="328"/>
  <c r="J110" i="328"/>
  <c r="I110" i="328"/>
  <c r="K110" i="328" s="1"/>
  <c r="G110" i="328"/>
  <c r="F110" i="328"/>
  <c r="E110" i="328"/>
  <c r="H110" i="328" s="1"/>
  <c r="K109" i="328"/>
  <c r="H109" i="328"/>
  <c r="K108" i="328"/>
  <c r="H108" i="328"/>
  <c r="K107" i="328"/>
  <c r="H107" i="328"/>
  <c r="O106" i="328"/>
  <c r="S105" i="328"/>
  <c r="R105" i="328"/>
  <c r="R106" i="328" s="1"/>
  <c r="Q105" i="328"/>
  <c r="Q106" i="328" s="1"/>
  <c r="P105" i="328"/>
  <c r="O105" i="328"/>
  <c r="N105" i="328"/>
  <c r="N106" i="328" s="1"/>
  <c r="M105" i="328"/>
  <c r="M106" i="328" s="1"/>
  <c r="L105" i="328"/>
  <c r="J105" i="328"/>
  <c r="J106" i="328" s="1"/>
  <c r="I105" i="328"/>
  <c r="I106" i="328" s="1"/>
  <c r="G105" i="328"/>
  <c r="F105" i="328"/>
  <c r="F106" i="328" s="1"/>
  <c r="E105" i="328"/>
  <c r="E106" i="328" s="1"/>
  <c r="K104" i="328"/>
  <c r="H104" i="328"/>
  <c r="K103" i="328"/>
  <c r="H103" i="328"/>
  <c r="K102" i="328"/>
  <c r="H102" i="328"/>
  <c r="S101" i="328"/>
  <c r="S106" i="328" s="1"/>
  <c r="R101" i="328"/>
  <c r="Q101" i="328"/>
  <c r="P101" i="328"/>
  <c r="P106" i="328" s="1"/>
  <c r="O101" i="328"/>
  <c r="N101" i="328"/>
  <c r="M101" i="328"/>
  <c r="L101" i="328"/>
  <c r="L106" i="328" s="1"/>
  <c r="K101" i="328"/>
  <c r="J101" i="328"/>
  <c r="I101" i="328"/>
  <c r="G101" i="328"/>
  <c r="G106" i="328" s="1"/>
  <c r="F101" i="328"/>
  <c r="E101" i="328"/>
  <c r="K100" i="328"/>
  <c r="H100" i="328"/>
  <c r="K99" i="328"/>
  <c r="H99" i="328"/>
  <c r="K98" i="328"/>
  <c r="H98" i="328"/>
  <c r="H98" i="321" s="1"/>
  <c r="S97" i="328"/>
  <c r="R97" i="328"/>
  <c r="Q97" i="328"/>
  <c r="P97" i="328"/>
  <c r="O97" i="328"/>
  <c r="N97" i="328"/>
  <c r="M97" i="328"/>
  <c r="L97" i="328"/>
  <c r="K97" i="328"/>
  <c r="J97" i="328"/>
  <c r="I97" i="328"/>
  <c r="H97" i="328"/>
  <c r="G97" i="328"/>
  <c r="F97" i="328"/>
  <c r="E97" i="328"/>
  <c r="K96" i="328"/>
  <c r="H96" i="328"/>
  <c r="K95" i="328"/>
  <c r="H95" i="328"/>
  <c r="K94" i="328"/>
  <c r="H94" i="328"/>
  <c r="R93" i="328"/>
  <c r="Q93" i="328"/>
  <c r="N93" i="328"/>
  <c r="M93" i="328"/>
  <c r="J93" i="328"/>
  <c r="I93" i="328"/>
  <c r="F93" i="328"/>
  <c r="E93" i="328"/>
  <c r="S92" i="328"/>
  <c r="R92" i="328"/>
  <c r="Q92" i="328"/>
  <c r="P92" i="328"/>
  <c r="O92" i="328"/>
  <c r="N92" i="328"/>
  <c r="M92" i="328"/>
  <c r="L92" i="328"/>
  <c r="K92" i="328"/>
  <c r="J92" i="328"/>
  <c r="I92" i="328"/>
  <c r="H92" i="328"/>
  <c r="G92" i="328"/>
  <c r="F92" i="328"/>
  <c r="E92" i="328"/>
  <c r="K91" i="328"/>
  <c r="H91" i="328"/>
  <c r="K90" i="328"/>
  <c r="K89" i="328"/>
  <c r="H89" i="328"/>
  <c r="S88" i="328"/>
  <c r="S93" i="328" s="1"/>
  <c r="R88" i="328"/>
  <c r="Q88" i="328"/>
  <c r="P88" i="328"/>
  <c r="P93" i="328" s="1"/>
  <c r="O88" i="328"/>
  <c r="O93" i="328" s="1"/>
  <c r="N88" i="328"/>
  <c r="M88" i="328"/>
  <c r="L88" i="328"/>
  <c r="L93" i="328" s="1"/>
  <c r="K88" i="328"/>
  <c r="K93" i="328" s="1"/>
  <c r="J88" i="328"/>
  <c r="I88" i="328"/>
  <c r="H88" i="328"/>
  <c r="H93" i="328" s="1"/>
  <c r="G88" i="328"/>
  <c r="G93" i="328" s="1"/>
  <c r="F88" i="328"/>
  <c r="E88" i="328"/>
  <c r="K87" i="328"/>
  <c r="H87" i="328"/>
  <c r="K86" i="328"/>
  <c r="H86" i="328"/>
  <c r="K85" i="328"/>
  <c r="H85" i="328"/>
  <c r="S84" i="328"/>
  <c r="R84" i="328"/>
  <c r="Q84" i="328"/>
  <c r="P84" i="328"/>
  <c r="O84" i="328"/>
  <c r="N84" i="328"/>
  <c r="M84" i="328"/>
  <c r="L84" i="328"/>
  <c r="J84" i="328"/>
  <c r="I84" i="328"/>
  <c r="K84" i="328" s="1"/>
  <c r="G84" i="328"/>
  <c r="F84" i="328"/>
  <c r="E84" i="328"/>
  <c r="H84" i="328" s="1"/>
  <c r="K83" i="328"/>
  <c r="H83" i="328"/>
  <c r="K82" i="328"/>
  <c r="H82" i="328"/>
  <c r="K81" i="328"/>
  <c r="H81" i="328"/>
  <c r="S80" i="328"/>
  <c r="R80" i="328"/>
  <c r="Q80" i="328"/>
  <c r="P80" i="328"/>
  <c r="O80" i="328"/>
  <c r="N80" i="328"/>
  <c r="M80" i="328"/>
  <c r="L80" i="328"/>
  <c r="J80" i="328"/>
  <c r="I80" i="328"/>
  <c r="K80" i="328" s="1"/>
  <c r="G80" i="328"/>
  <c r="F80" i="328"/>
  <c r="E80" i="328"/>
  <c r="K79" i="328"/>
  <c r="H79" i="328"/>
  <c r="K78" i="328"/>
  <c r="H78" i="328"/>
  <c r="K77" i="328"/>
  <c r="H77" i="328"/>
  <c r="G76" i="328"/>
  <c r="S75" i="328"/>
  <c r="R75" i="328"/>
  <c r="R76" i="328" s="1"/>
  <c r="Q75" i="328"/>
  <c r="Q76" i="328" s="1"/>
  <c r="P75" i="328"/>
  <c r="O75" i="328"/>
  <c r="N75" i="328"/>
  <c r="N76" i="328" s="1"/>
  <c r="M75" i="328"/>
  <c r="M76" i="328" s="1"/>
  <c r="L75" i="328"/>
  <c r="J75" i="328"/>
  <c r="J76" i="328" s="1"/>
  <c r="I75" i="328"/>
  <c r="I76" i="328" s="1"/>
  <c r="G75" i="328"/>
  <c r="F75" i="328"/>
  <c r="F76" i="328" s="1"/>
  <c r="E75" i="328"/>
  <c r="E76" i="328" s="1"/>
  <c r="K74" i="328"/>
  <c r="H74" i="328"/>
  <c r="K73" i="328"/>
  <c r="H73" i="328"/>
  <c r="K72" i="328"/>
  <c r="H72" i="328"/>
  <c r="S71" i="328"/>
  <c r="S76" i="328" s="1"/>
  <c r="R71" i="328"/>
  <c r="Q71" i="328"/>
  <c r="P71" i="328"/>
  <c r="P76" i="328" s="1"/>
  <c r="O71" i="328"/>
  <c r="O76" i="328" s="1"/>
  <c r="N71" i="328"/>
  <c r="M71" i="328"/>
  <c r="L71" i="328"/>
  <c r="L76" i="328" s="1"/>
  <c r="K71" i="328"/>
  <c r="J71" i="328"/>
  <c r="I71" i="328"/>
  <c r="G71" i="328"/>
  <c r="F71" i="328"/>
  <c r="H71" i="328" s="1"/>
  <c r="E71" i="328"/>
  <c r="K70" i="328"/>
  <c r="H70" i="328"/>
  <c r="K69" i="328"/>
  <c r="H69" i="328"/>
  <c r="K68" i="328"/>
  <c r="H68" i="328"/>
  <c r="P67" i="328"/>
  <c r="L67" i="328"/>
  <c r="S66" i="328"/>
  <c r="R66" i="328"/>
  <c r="R67" i="328" s="1"/>
  <c r="Q66" i="328"/>
  <c r="Q67" i="328" s="1"/>
  <c r="P66" i="328"/>
  <c r="O66" i="328"/>
  <c r="N66" i="328"/>
  <c r="N67" i="328" s="1"/>
  <c r="M66" i="328"/>
  <c r="M67" i="328" s="1"/>
  <c r="L66" i="328"/>
  <c r="J66" i="328"/>
  <c r="J67" i="328" s="1"/>
  <c r="I66" i="328"/>
  <c r="I67" i="328" s="1"/>
  <c r="G66" i="328"/>
  <c r="F66" i="328"/>
  <c r="F67" i="328" s="1"/>
  <c r="E66" i="328"/>
  <c r="E67" i="328" s="1"/>
  <c r="H67" i="328" s="1"/>
  <c r="K65" i="328"/>
  <c r="H65" i="328"/>
  <c r="K64" i="328"/>
  <c r="H64" i="328"/>
  <c r="K63" i="328"/>
  <c r="H63" i="328"/>
  <c r="S62" i="328"/>
  <c r="S67" i="328" s="1"/>
  <c r="R62" i="328"/>
  <c r="Q62" i="328"/>
  <c r="P62" i="328"/>
  <c r="O62" i="328"/>
  <c r="O67" i="328" s="1"/>
  <c r="N62" i="328"/>
  <c r="M62" i="328"/>
  <c r="L62" i="328"/>
  <c r="K62" i="328"/>
  <c r="J62" i="328"/>
  <c r="I62" i="328"/>
  <c r="G62" i="328"/>
  <c r="F62" i="328"/>
  <c r="E62" i="328"/>
  <c r="K61" i="328"/>
  <c r="H61" i="328"/>
  <c r="K60" i="328"/>
  <c r="H60" i="328"/>
  <c r="K59" i="328"/>
  <c r="H59" i="328"/>
  <c r="S58" i="328"/>
  <c r="R58" i="328"/>
  <c r="Q58" i="328"/>
  <c r="P58" i="328"/>
  <c r="O58" i="328"/>
  <c r="N58" i="328"/>
  <c r="M58" i="328"/>
  <c r="L58" i="328"/>
  <c r="K58" i="328"/>
  <c r="J58" i="328"/>
  <c r="I58" i="328"/>
  <c r="H58" i="328"/>
  <c r="G58" i="328"/>
  <c r="F58" i="328"/>
  <c r="E58" i="328"/>
  <c r="H57" i="328"/>
  <c r="H56" i="328"/>
  <c r="H55" i="328"/>
  <c r="S54" i="328"/>
  <c r="R54" i="328"/>
  <c r="Q54" i="328"/>
  <c r="P54" i="328"/>
  <c r="O54" i="328"/>
  <c r="N54" i="328"/>
  <c r="M54" i="328"/>
  <c r="L54" i="328"/>
  <c r="J54" i="328"/>
  <c r="I54" i="328"/>
  <c r="G54" i="328"/>
  <c r="F54" i="328"/>
  <c r="E54" i="328"/>
  <c r="H54" i="328" s="1"/>
  <c r="K53" i="328"/>
  <c r="H53" i="328"/>
  <c r="K52" i="328"/>
  <c r="H52" i="328"/>
  <c r="K51" i="328"/>
  <c r="H51" i="328"/>
  <c r="S50" i="328"/>
  <c r="R50" i="328"/>
  <c r="Q50" i="328"/>
  <c r="P50" i="328"/>
  <c r="O50" i="328"/>
  <c r="M50" i="328"/>
  <c r="L50" i="328"/>
  <c r="J50" i="328"/>
  <c r="I50" i="328"/>
  <c r="K50" i="328" s="1"/>
  <c r="G50" i="328"/>
  <c r="F50" i="328"/>
  <c r="E50" i="328"/>
  <c r="K49" i="328"/>
  <c r="H49" i="328"/>
  <c r="K48" i="328"/>
  <c r="H48" i="328"/>
  <c r="K47" i="328"/>
  <c r="H47" i="328"/>
  <c r="S46" i="328"/>
  <c r="R46" i="328"/>
  <c r="Q46" i="328"/>
  <c r="P46" i="328"/>
  <c r="O46" i="328"/>
  <c r="N46" i="328"/>
  <c r="M46" i="328"/>
  <c r="L46" i="328"/>
  <c r="K46" i="328"/>
  <c r="J46" i="328"/>
  <c r="I46" i="328"/>
  <c r="G46" i="328"/>
  <c r="F46" i="328"/>
  <c r="E46" i="328"/>
  <c r="K45" i="328"/>
  <c r="H45" i="328"/>
  <c r="K44" i="328"/>
  <c r="H44" i="328"/>
  <c r="K43" i="328"/>
  <c r="H43" i="328"/>
  <c r="S42" i="328"/>
  <c r="R42" i="328"/>
  <c r="Q42" i="328"/>
  <c r="P42" i="328"/>
  <c r="O42" i="328"/>
  <c r="N42" i="328"/>
  <c r="M42" i="328"/>
  <c r="L42" i="328"/>
  <c r="K42" i="328"/>
  <c r="J42" i="328"/>
  <c r="I42" i="328"/>
  <c r="H42" i="328"/>
  <c r="G42" i="328"/>
  <c r="F42" i="328"/>
  <c r="E42" i="328"/>
  <c r="K41" i="328"/>
  <c r="H41" i="328"/>
  <c r="K40" i="328"/>
  <c r="H40" i="328"/>
  <c r="K39" i="328"/>
  <c r="H39" i="328"/>
  <c r="I38" i="328"/>
  <c r="S37" i="328"/>
  <c r="S38" i="328" s="1"/>
  <c r="R37" i="328"/>
  <c r="Q37" i="328"/>
  <c r="P37" i="328"/>
  <c r="P38" i="328" s="1"/>
  <c r="O37" i="328"/>
  <c r="O38" i="328" s="1"/>
  <c r="N37" i="328"/>
  <c r="M37" i="328"/>
  <c r="L37" i="328"/>
  <c r="L38" i="328" s="1"/>
  <c r="K37" i="328"/>
  <c r="J37" i="328"/>
  <c r="I37" i="328"/>
  <c r="H37" i="328"/>
  <c r="G37" i="328"/>
  <c r="G38" i="328" s="1"/>
  <c r="F37" i="328"/>
  <c r="E37" i="328"/>
  <c r="K36" i="328"/>
  <c r="H36" i="328"/>
  <c r="K35" i="328"/>
  <c r="H35" i="328"/>
  <c r="K34" i="328"/>
  <c r="H34" i="328"/>
  <c r="S33" i="328"/>
  <c r="R33" i="328"/>
  <c r="R38" i="328" s="1"/>
  <c r="Q33" i="328"/>
  <c r="Q38" i="328" s="1"/>
  <c r="P33" i="328"/>
  <c r="O33" i="328"/>
  <c r="N33" i="328"/>
  <c r="N38" i="328" s="1"/>
  <c r="M33" i="328"/>
  <c r="M38" i="328" s="1"/>
  <c r="L33" i="328"/>
  <c r="J33" i="328"/>
  <c r="J38" i="328" s="1"/>
  <c r="I33" i="328"/>
  <c r="K33" i="328" s="1"/>
  <c r="G33" i="328"/>
  <c r="F33" i="328"/>
  <c r="E33" i="328"/>
  <c r="H33" i="328" s="1"/>
  <c r="K32" i="328"/>
  <c r="H32" i="328"/>
  <c r="K31" i="328"/>
  <c r="H31" i="328"/>
  <c r="K30" i="328"/>
  <c r="H30" i="328"/>
  <c r="S29" i="328"/>
  <c r="R29" i="328"/>
  <c r="Q29" i="328"/>
  <c r="P29" i="328"/>
  <c r="O29" i="328"/>
  <c r="N29" i="328"/>
  <c r="M29" i="328"/>
  <c r="L29" i="328"/>
  <c r="J29" i="328"/>
  <c r="I29" i="328"/>
  <c r="K29" i="328" s="1"/>
  <c r="G29" i="328"/>
  <c r="F29" i="328"/>
  <c r="E29" i="328"/>
  <c r="K28" i="328"/>
  <c r="H28" i="328"/>
  <c r="K27" i="328"/>
  <c r="H27" i="328"/>
  <c r="K26" i="328"/>
  <c r="H26" i="328"/>
  <c r="S25" i="328"/>
  <c r="R25" i="328"/>
  <c r="Q25" i="328"/>
  <c r="P25" i="328"/>
  <c r="P25" i="321" s="1"/>
  <c r="O25" i="328"/>
  <c r="N25" i="328"/>
  <c r="M25" i="328"/>
  <c r="L25" i="328"/>
  <c r="K25" i="328"/>
  <c r="J25" i="328"/>
  <c r="I25" i="328"/>
  <c r="G25" i="328"/>
  <c r="F25" i="328"/>
  <c r="E25" i="328"/>
  <c r="K24" i="328"/>
  <c r="H24" i="328"/>
  <c r="K23" i="328"/>
  <c r="H23" i="328"/>
  <c r="K22" i="328"/>
  <c r="H22" i="328"/>
  <c r="S21" i="328"/>
  <c r="R21" i="328"/>
  <c r="Q21" i="328"/>
  <c r="P21" i="328"/>
  <c r="O21" i="328"/>
  <c r="N21" i="328"/>
  <c r="M21" i="328"/>
  <c r="L21" i="328"/>
  <c r="K21" i="328"/>
  <c r="J21" i="328"/>
  <c r="I21" i="328"/>
  <c r="H21" i="328"/>
  <c r="G21" i="328"/>
  <c r="F21" i="328"/>
  <c r="E21" i="328"/>
  <c r="K20" i="328"/>
  <c r="H20" i="328"/>
  <c r="K19" i="328"/>
  <c r="H19" i="328"/>
  <c r="K18" i="328"/>
  <c r="H18" i="328"/>
  <c r="S17" i="328"/>
  <c r="R17" i="328"/>
  <c r="Q17" i="328"/>
  <c r="P17" i="328"/>
  <c r="O17" i="328"/>
  <c r="N17" i="328"/>
  <c r="M17" i="328"/>
  <c r="M17" i="321" s="1"/>
  <c r="L17" i="328"/>
  <c r="J17" i="328"/>
  <c r="I17" i="328"/>
  <c r="K17" i="328" s="1"/>
  <c r="G17" i="328"/>
  <c r="F17" i="328"/>
  <c r="E17" i="328"/>
  <c r="H17" i="328" s="1"/>
  <c r="K16" i="328"/>
  <c r="H16" i="328"/>
  <c r="K15" i="328"/>
  <c r="H15" i="328"/>
  <c r="K14" i="328"/>
  <c r="H14" i="328"/>
  <c r="S13" i="328"/>
  <c r="R13" i="328"/>
  <c r="Q13" i="328"/>
  <c r="P13" i="328"/>
  <c r="O13" i="328"/>
  <c r="N13" i="328"/>
  <c r="M13" i="328"/>
  <c r="L13" i="328"/>
  <c r="J13" i="328"/>
  <c r="I13" i="328"/>
  <c r="G13" i="328"/>
  <c r="F13" i="328"/>
  <c r="E13" i="328"/>
  <c r="K12" i="328"/>
  <c r="H12" i="328"/>
  <c r="K11" i="328"/>
  <c r="H11" i="328"/>
  <c r="K10" i="328"/>
  <c r="H10" i="328"/>
  <c r="S9" i="328"/>
  <c r="R9" i="328"/>
  <c r="Q9" i="328"/>
  <c r="O9" i="328"/>
  <c r="N9" i="328"/>
  <c r="M9" i="328"/>
  <c r="L9" i="328"/>
  <c r="J9" i="328"/>
  <c r="I9" i="328"/>
  <c r="K9" i="328" s="1"/>
  <c r="G9" i="328"/>
  <c r="F9" i="328"/>
  <c r="E9" i="328"/>
  <c r="H9" i="328" s="1"/>
  <c r="K8" i="328"/>
  <c r="H8" i="328"/>
  <c r="K7" i="328"/>
  <c r="H7" i="328"/>
  <c r="K6" i="328"/>
  <c r="H6" i="328"/>
  <c r="S157" i="327"/>
  <c r="S156" i="327"/>
  <c r="R156" i="327"/>
  <c r="Q156" i="327"/>
  <c r="P156" i="327"/>
  <c r="O156" i="327"/>
  <c r="N156" i="327"/>
  <c r="M156" i="327"/>
  <c r="L156" i="327"/>
  <c r="J156" i="327"/>
  <c r="I156" i="327"/>
  <c r="K156" i="327" s="1"/>
  <c r="G156" i="327"/>
  <c r="F156" i="327"/>
  <c r="E156" i="327"/>
  <c r="S155" i="327"/>
  <c r="R155" i="327"/>
  <c r="Q155" i="327"/>
  <c r="P155" i="327"/>
  <c r="O155" i="327"/>
  <c r="N155" i="327"/>
  <c r="M155" i="327"/>
  <c r="L155" i="327"/>
  <c r="J155" i="327"/>
  <c r="I155" i="327"/>
  <c r="K155" i="327" s="1"/>
  <c r="G155" i="327"/>
  <c r="F155" i="327"/>
  <c r="E155" i="327"/>
  <c r="H155" i="327" s="1"/>
  <c r="S154" i="327"/>
  <c r="R154" i="327"/>
  <c r="R157" i="327" s="1"/>
  <c r="Q154" i="327"/>
  <c r="P154" i="327"/>
  <c r="P157" i="327" s="1"/>
  <c r="O154" i="327"/>
  <c r="O157" i="327" s="1"/>
  <c r="N154" i="327"/>
  <c r="N157" i="327" s="1"/>
  <c r="M154" i="327"/>
  <c r="L154" i="327"/>
  <c r="L157" i="327" s="1"/>
  <c r="K154" i="327"/>
  <c r="J154" i="327"/>
  <c r="J157" i="327" s="1"/>
  <c r="I154" i="327"/>
  <c r="G154" i="327"/>
  <c r="F154" i="327"/>
  <c r="F157" i="327" s="1"/>
  <c r="E154" i="327"/>
  <c r="R153" i="327"/>
  <c r="S152" i="327"/>
  <c r="R152" i="327"/>
  <c r="Q152" i="327"/>
  <c r="Q153" i="327" s="1"/>
  <c r="P152" i="327"/>
  <c r="O152" i="327"/>
  <c r="N152" i="327"/>
  <c r="N153" i="327" s="1"/>
  <c r="M152" i="327"/>
  <c r="M153" i="327" s="1"/>
  <c r="L152" i="327"/>
  <c r="J152" i="327"/>
  <c r="K152" i="327" s="1"/>
  <c r="I152" i="327"/>
  <c r="I153" i="327" s="1"/>
  <c r="G152" i="327"/>
  <c r="F152" i="327"/>
  <c r="F153" i="327" s="1"/>
  <c r="E152" i="327"/>
  <c r="K151" i="327"/>
  <c r="H151" i="327"/>
  <c r="K150" i="327"/>
  <c r="H150" i="327"/>
  <c r="K149" i="327"/>
  <c r="H149" i="327"/>
  <c r="S148" i="327"/>
  <c r="R148" i="327"/>
  <c r="Q148" i="327"/>
  <c r="P148" i="327"/>
  <c r="O148" i="327"/>
  <c r="N148" i="327"/>
  <c r="M148" i="327"/>
  <c r="L148" i="327"/>
  <c r="J148" i="327"/>
  <c r="K148" i="327" s="1"/>
  <c r="I148" i="327"/>
  <c r="G148" i="327"/>
  <c r="F148" i="327"/>
  <c r="H148" i="327" s="1"/>
  <c r="E148" i="327"/>
  <c r="K147" i="327"/>
  <c r="H147" i="327"/>
  <c r="K146" i="327"/>
  <c r="H146" i="327"/>
  <c r="K145" i="327"/>
  <c r="H145" i="327"/>
  <c r="S144" i="327"/>
  <c r="S144" i="321" s="1"/>
  <c r="R144" i="327"/>
  <c r="Q144" i="327"/>
  <c r="P144" i="327"/>
  <c r="O144" i="327"/>
  <c r="N144" i="327"/>
  <c r="M144" i="327"/>
  <c r="L144" i="327"/>
  <c r="K144" i="327"/>
  <c r="J144" i="327"/>
  <c r="I144" i="327"/>
  <c r="G144" i="327"/>
  <c r="H144" i="327" s="1"/>
  <c r="F144" i="327"/>
  <c r="E144" i="327"/>
  <c r="K143" i="327"/>
  <c r="H143" i="327"/>
  <c r="K142" i="327"/>
  <c r="H142" i="327"/>
  <c r="K141" i="327"/>
  <c r="H141" i="327"/>
  <c r="R140" i="327"/>
  <c r="N140" i="327"/>
  <c r="J140" i="327"/>
  <c r="I140" i="327"/>
  <c r="S139" i="327"/>
  <c r="S140" i="327" s="1"/>
  <c r="R139" i="327"/>
  <c r="Q139" i="327"/>
  <c r="Q140" i="327" s="1"/>
  <c r="P139" i="327"/>
  <c r="O139" i="327"/>
  <c r="O140" i="327" s="1"/>
  <c r="N139" i="327"/>
  <c r="M139" i="327"/>
  <c r="L139" i="327"/>
  <c r="K139" i="327"/>
  <c r="J139" i="327"/>
  <c r="I139" i="327"/>
  <c r="G139" i="327"/>
  <c r="F139" i="327"/>
  <c r="F140" i="327" s="1"/>
  <c r="E139" i="327"/>
  <c r="K138" i="327"/>
  <c r="H138" i="327"/>
  <c r="K137" i="327"/>
  <c r="H137" i="327"/>
  <c r="K136" i="327"/>
  <c r="H136" i="327"/>
  <c r="S135" i="327"/>
  <c r="R135" i="327"/>
  <c r="Q135" i="327"/>
  <c r="P135" i="327"/>
  <c r="O135" i="327"/>
  <c r="N135" i="327"/>
  <c r="M135" i="327"/>
  <c r="M140" i="327" s="1"/>
  <c r="L135" i="327"/>
  <c r="J135" i="327"/>
  <c r="I135" i="327"/>
  <c r="K135" i="327" s="1"/>
  <c r="H135" i="327"/>
  <c r="G135" i="327"/>
  <c r="F135" i="327"/>
  <c r="E135" i="327"/>
  <c r="E140" i="327" s="1"/>
  <c r="K134" i="327"/>
  <c r="H134" i="327"/>
  <c r="K133" i="327"/>
  <c r="H133" i="327"/>
  <c r="K132" i="327"/>
  <c r="H132" i="327"/>
  <c r="S131" i="327"/>
  <c r="R131" i="327"/>
  <c r="Q131" i="327"/>
  <c r="P131" i="327"/>
  <c r="O131" i="327"/>
  <c r="N131" i="327"/>
  <c r="M131" i="327"/>
  <c r="L131" i="327"/>
  <c r="J131" i="327"/>
  <c r="I131" i="327"/>
  <c r="K131" i="327" s="1"/>
  <c r="G131" i="327"/>
  <c r="F131" i="327"/>
  <c r="E131" i="327"/>
  <c r="H131" i="327" s="1"/>
  <c r="K130" i="327"/>
  <c r="H130" i="327"/>
  <c r="K129" i="327"/>
  <c r="H129" i="327"/>
  <c r="K128" i="327"/>
  <c r="H128" i="327"/>
  <c r="S127" i="327"/>
  <c r="R127" i="327"/>
  <c r="Q127" i="327"/>
  <c r="P127" i="327"/>
  <c r="O127" i="327"/>
  <c r="N127" i="327"/>
  <c r="M127" i="327"/>
  <c r="L127" i="327"/>
  <c r="J127" i="327"/>
  <c r="K127" i="327" s="1"/>
  <c r="I127" i="327"/>
  <c r="G127" i="327"/>
  <c r="F127" i="327"/>
  <c r="E127" i="327"/>
  <c r="H127" i="327" s="1"/>
  <c r="K126" i="327"/>
  <c r="H126" i="327"/>
  <c r="K125" i="327"/>
  <c r="H125" i="327"/>
  <c r="K124" i="327"/>
  <c r="H124" i="327"/>
  <c r="S123" i="327"/>
  <c r="R123" i="327"/>
  <c r="Q123" i="327"/>
  <c r="P123" i="327"/>
  <c r="O123" i="327"/>
  <c r="N123" i="327"/>
  <c r="M123" i="327"/>
  <c r="L123" i="327"/>
  <c r="K123" i="327"/>
  <c r="J123" i="327"/>
  <c r="I123" i="327"/>
  <c r="G123" i="327"/>
  <c r="F123" i="327"/>
  <c r="E123" i="327"/>
  <c r="K122" i="327"/>
  <c r="H122" i="327"/>
  <c r="K121" i="327"/>
  <c r="H121" i="327"/>
  <c r="K120" i="327"/>
  <c r="H120" i="327"/>
  <c r="H123" i="327" s="1"/>
  <c r="S118" i="327"/>
  <c r="R118" i="327"/>
  <c r="Q118" i="327"/>
  <c r="P118" i="327"/>
  <c r="O118" i="327"/>
  <c r="N118" i="327"/>
  <c r="M118" i="327"/>
  <c r="L118" i="327"/>
  <c r="K118" i="327"/>
  <c r="J118" i="327"/>
  <c r="I118" i="327"/>
  <c r="G118" i="327"/>
  <c r="H118" i="327" s="1"/>
  <c r="H119" i="327" s="1"/>
  <c r="F118" i="327"/>
  <c r="E118" i="327"/>
  <c r="K117" i="327"/>
  <c r="H117" i="327"/>
  <c r="K116" i="327"/>
  <c r="H116" i="327"/>
  <c r="K115" i="327"/>
  <c r="H115" i="327"/>
  <c r="S114" i="327"/>
  <c r="S119" i="327" s="1"/>
  <c r="R114" i="327"/>
  <c r="R119" i="327" s="1"/>
  <c r="Q114" i="327"/>
  <c r="Q119" i="327" s="1"/>
  <c r="P114" i="327"/>
  <c r="P119" i="327" s="1"/>
  <c r="O114" i="327"/>
  <c r="O119" i="327" s="1"/>
  <c r="N114" i="327"/>
  <c r="N119" i="327" s="1"/>
  <c r="M114" i="327"/>
  <c r="M119" i="327" s="1"/>
  <c r="L114" i="327"/>
  <c r="L119" i="327" s="1"/>
  <c r="J114" i="327"/>
  <c r="J119" i="327" s="1"/>
  <c r="I114" i="327"/>
  <c r="K114" i="327" s="1"/>
  <c r="H114" i="327"/>
  <c r="G114" i="327"/>
  <c r="G119" i="327" s="1"/>
  <c r="F114" i="327"/>
  <c r="F119" i="327" s="1"/>
  <c r="E114" i="327"/>
  <c r="E119" i="327" s="1"/>
  <c r="K113" i="327"/>
  <c r="H113" i="327"/>
  <c r="K112" i="327"/>
  <c r="H112" i="327"/>
  <c r="K111" i="327"/>
  <c r="H111" i="327"/>
  <c r="S110" i="327"/>
  <c r="R110" i="327"/>
  <c r="Q110" i="327"/>
  <c r="P110" i="327"/>
  <c r="O110" i="327"/>
  <c r="N110" i="327"/>
  <c r="M110" i="327"/>
  <c r="L110" i="327"/>
  <c r="J110" i="327"/>
  <c r="I110" i="327"/>
  <c r="K110" i="327" s="1"/>
  <c r="G110" i="327"/>
  <c r="F110" i="327"/>
  <c r="E110" i="327"/>
  <c r="H110" i="327" s="1"/>
  <c r="K109" i="327"/>
  <c r="H109" i="327"/>
  <c r="K108" i="327"/>
  <c r="H108" i="327"/>
  <c r="K107" i="327"/>
  <c r="H107" i="327"/>
  <c r="N106" i="327"/>
  <c r="F106" i="327"/>
  <c r="S105" i="327"/>
  <c r="R105" i="327"/>
  <c r="Q105" i="327"/>
  <c r="Q106" i="327" s="1"/>
  <c r="P105" i="327"/>
  <c r="P106" i="327" s="1"/>
  <c r="O105" i="327"/>
  <c r="N105" i="327"/>
  <c r="M105" i="327"/>
  <c r="M106" i="327" s="1"/>
  <c r="L105" i="327"/>
  <c r="L106" i="327" s="1"/>
  <c r="J105" i="327"/>
  <c r="I105" i="327"/>
  <c r="G105" i="327"/>
  <c r="F105" i="327"/>
  <c r="E105" i="327"/>
  <c r="K104" i="327"/>
  <c r="H104" i="327"/>
  <c r="K103" i="327"/>
  <c r="H103" i="327"/>
  <c r="K102" i="327"/>
  <c r="H102" i="327"/>
  <c r="S101" i="327"/>
  <c r="S106" i="327" s="1"/>
  <c r="R101" i="327"/>
  <c r="R106" i="327" s="1"/>
  <c r="Q101" i="327"/>
  <c r="P101" i="327"/>
  <c r="O101" i="327"/>
  <c r="O106" i="327" s="1"/>
  <c r="N101" i="327"/>
  <c r="M101" i="327"/>
  <c r="L101" i="327"/>
  <c r="J101" i="327"/>
  <c r="K101" i="327" s="1"/>
  <c r="I101" i="327"/>
  <c r="G101" i="327"/>
  <c r="G106" i="327" s="1"/>
  <c r="F101" i="327"/>
  <c r="E101" i="327"/>
  <c r="H101" i="327" s="1"/>
  <c r="K100" i="327"/>
  <c r="H100" i="327"/>
  <c r="K99" i="327"/>
  <c r="H99" i="327"/>
  <c r="K98" i="327"/>
  <c r="H98" i="327"/>
  <c r="S97" i="327"/>
  <c r="S97" i="321" s="1"/>
  <c r="R97" i="327"/>
  <c r="Q97" i="327"/>
  <c r="P97" i="327"/>
  <c r="O97" i="327"/>
  <c r="N97" i="327"/>
  <c r="M97" i="327"/>
  <c r="L97" i="327"/>
  <c r="K97" i="327"/>
  <c r="J97" i="327"/>
  <c r="I97" i="327"/>
  <c r="G97" i="327"/>
  <c r="H97" i="327" s="1"/>
  <c r="F97" i="327"/>
  <c r="E97" i="327"/>
  <c r="K96" i="327"/>
  <c r="H96" i="327"/>
  <c r="K95" i="327"/>
  <c r="H95" i="327"/>
  <c r="K94" i="327"/>
  <c r="H94" i="327"/>
  <c r="S92" i="327"/>
  <c r="R92" i="327"/>
  <c r="Q92" i="327"/>
  <c r="P92" i="327"/>
  <c r="O92" i="327"/>
  <c r="N92" i="327"/>
  <c r="M92" i="327"/>
  <c r="L92" i="327"/>
  <c r="K92" i="327"/>
  <c r="J92" i="327"/>
  <c r="I92" i="327"/>
  <c r="G92" i="327"/>
  <c r="H92" i="327" s="1"/>
  <c r="H93" i="327" s="1"/>
  <c r="F92" i="327"/>
  <c r="E92" i="327"/>
  <c r="K91" i="327"/>
  <c r="H91" i="327"/>
  <c r="K90" i="327"/>
  <c r="H90" i="327"/>
  <c r="K89" i="327"/>
  <c r="H89" i="327"/>
  <c r="S88" i="327"/>
  <c r="S93" i="327" s="1"/>
  <c r="R88" i="327"/>
  <c r="R93" i="327" s="1"/>
  <c r="Q88" i="327"/>
  <c r="Q93" i="327" s="1"/>
  <c r="P88" i="327"/>
  <c r="P93" i="327" s="1"/>
  <c r="O88" i="327"/>
  <c r="O93" i="327" s="1"/>
  <c r="N88" i="327"/>
  <c r="N93" i="327" s="1"/>
  <c r="M88" i="327"/>
  <c r="M93" i="327" s="1"/>
  <c r="L88" i="327"/>
  <c r="L93" i="327" s="1"/>
  <c r="J88" i="327"/>
  <c r="J93" i="327" s="1"/>
  <c r="I88" i="327"/>
  <c r="K88" i="327" s="1"/>
  <c r="H88" i="327"/>
  <c r="G88" i="327"/>
  <c r="G93" i="327" s="1"/>
  <c r="F88" i="327"/>
  <c r="F93" i="327" s="1"/>
  <c r="E88" i="327"/>
  <c r="E93" i="327" s="1"/>
  <c r="K87" i="327"/>
  <c r="H87" i="327"/>
  <c r="K86" i="327"/>
  <c r="H86" i="327"/>
  <c r="K85" i="327"/>
  <c r="H85" i="327"/>
  <c r="S84" i="327"/>
  <c r="R84" i="327"/>
  <c r="Q84" i="327"/>
  <c r="P84" i="327"/>
  <c r="O84" i="327"/>
  <c r="N84" i="327"/>
  <c r="M84" i="327"/>
  <c r="L84" i="327"/>
  <c r="J84" i="327"/>
  <c r="I84" i="327"/>
  <c r="K84" i="327" s="1"/>
  <c r="G84" i="327"/>
  <c r="F84" i="327"/>
  <c r="E84" i="327"/>
  <c r="H84" i="327" s="1"/>
  <c r="K83" i="327"/>
  <c r="H83" i="327"/>
  <c r="K82" i="327"/>
  <c r="H82" i="327"/>
  <c r="K81" i="327"/>
  <c r="H81" i="327"/>
  <c r="S80" i="327"/>
  <c r="R80" i="327"/>
  <c r="Q80" i="327"/>
  <c r="P80" i="327"/>
  <c r="O80" i="327"/>
  <c r="N80" i="327"/>
  <c r="M80" i="327"/>
  <c r="L80" i="327"/>
  <c r="J80" i="327"/>
  <c r="K80" i="327" s="1"/>
  <c r="I80" i="327"/>
  <c r="G80" i="327"/>
  <c r="F80" i="327"/>
  <c r="E80" i="327"/>
  <c r="H80" i="327" s="1"/>
  <c r="K79" i="327"/>
  <c r="H79" i="327"/>
  <c r="K78" i="327"/>
  <c r="H78" i="327"/>
  <c r="K77" i="327"/>
  <c r="H77" i="327"/>
  <c r="S76" i="327"/>
  <c r="O76" i="327"/>
  <c r="S75" i="327"/>
  <c r="R75" i="327"/>
  <c r="R76" i="327" s="1"/>
  <c r="Q75" i="327"/>
  <c r="Q76" i="327" s="1"/>
  <c r="P75" i="327"/>
  <c r="O75" i="327"/>
  <c r="N75" i="327"/>
  <c r="N76" i="327" s="1"/>
  <c r="M75" i="327"/>
  <c r="M76" i="327" s="1"/>
  <c r="L75" i="327"/>
  <c r="J75" i="327"/>
  <c r="I75" i="327"/>
  <c r="I76" i="327" s="1"/>
  <c r="G75" i="327"/>
  <c r="F75" i="327"/>
  <c r="F76" i="327" s="1"/>
  <c r="E75" i="327"/>
  <c r="E76" i="327" s="1"/>
  <c r="K74" i="327"/>
  <c r="H74" i="327"/>
  <c r="K73" i="327"/>
  <c r="H73" i="327"/>
  <c r="K72" i="327"/>
  <c r="H72" i="327"/>
  <c r="S71" i="327"/>
  <c r="R71" i="327"/>
  <c r="Q71" i="327"/>
  <c r="P71" i="327"/>
  <c r="P76" i="327" s="1"/>
  <c r="O71" i="327"/>
  <c r="N71" i="327"/>
  <c r="M71" i="327"/>
  <c r="L71" i="327"/>
  <c r="L76" i="327" s="1"/>
  <c r="K71" i="327"/>
  <c r="J71" i="327"/>
  <c r="I71" i="327"/>
  <c r="G71" i="327"/>
  <c r="F71" i="327"/>
  <c r="E71" i="327"/>
  <c r="K70" i="327"/>
  <c r="H70" i="327"/>
  <c r="K69" i="327"/>
  <c r="H69" i="327"/>
  <c r="K68" i="327"/>
  <c r="H68" i="327"/>
  <c r="S66" i="327"/>
  <c r="S67" i="327" s="1"/>
  <c r="R66" i="327"/>
  <c r="R67" i="327" s="1"/>
  <c r="Q66" i="327"/>
  <c r="P66" i="327"/>
  <c r="O66" i="327"/>
  <c r="O67" i="327" s="1"/>
  <c r="N66" i="327"/>
  <c r="N67" i="327" s="1"/>
  <c r="M66" i="327"/>
  <c r="L66" i="327"/>
  <c r="K66" i="327"/>
  <c r="K67" i="327" s="1"/>
  <c r="J66" i="327"/>
  <c r="J67" i="327" s="1"/>
  <c r="I66" i="327"/>
  <c r="G66" i="327"/>
  <c r="F66" i="327"/>
  <c r="F67" i="327" s="1"/>
  <c r="E66" i="327"/>
  <c r="K65" i="327"/>
  <c r="H65" i="327"/>
  <c r="K64" i="327"/>
  <c r="H64" i="327"/>
  <c r="K63" i="327"/>
  <c r="H63" i="327"/>
  <c r="S62" i="327"/>
  <c r="R62" i="327"/>
  <c r="Q62" i="327"/>
  <c r="Q67" i="327" s="1"/>
  <c r="P62" i="327"/>
  <c r="P67" i="327" s="1"/>
  <c r="O62" i="327"/>
  <c r="N62" i="327"/>
  <c r="M62" i="327"/>
  <c r="M67" i="327" s="1"/>
  <c r="L62" i="327"/>
  <c r="L67" i="327" s="1"/>
  <c r="J62" i="327"/>
  <c r="I62" i="327"/>
  <c r="K62" i="327" s="1"/>
  <c r="H62" i="327"/>
  <c r="G62" i="327"/>
  <c r="F62" i="327"/>
  <c r="E62" i="327"/>
  <c r="E67" i="327" s="1"/>
  <c r="K61" i="327"/>
  <c r="H61" i="327"/>
  <c r="K60" i="327"/>
  <c r="H60" i="327"/>
  <c r="K59" i="327"/>
  <c r="H59" i="327"/>
  <c r="S58" i="327"/>
  <c r="R58" i="327"/>
  <c r="Q58" i="327"/>
  <c r="P58" i="327"/>
  <c r="O58" i="327"/>
  <c r="N58" i="327"/>
  <c r="M58" i="327"/>
  <c r="L58" i="327"/>
  <c r="J58" i="327"/>
  <c r="I58" i="327"/>
  <c r="K58" i="327" s="1"/>
  <c r="G58" i="327"/>
  <c r="F58" i="327"/>
  <c r="E58" i="327"/>
  <c r="H58" i="327" s="1"/>
  <c r="H57" i="327"/>
  <c r="H56" i="327"/>
  <c r="H55" i="327"/>
  <c r="S54" i="327"/>
  <c r="R54" i="327"/>
  <c r="Q54" i="327"/>
  <c r="P54" i="327"/>
  <c r="O54" i="327"/>
  <c r="N54" i="327"/>
  <c r="M54" i="327"/>
  <c r="L54" i="327"/>
  <c r="K54" i="327"/>
  <c r="J54" i="327"/>
  <c r="I54" i="327"/>
  <c r="G54" i="327"/>
  <c r="H54" i="327" s="1"/>
  <c r="F54" i="327"/>
  <c r="E54" i="327"/>
  <c r="K53" i="327"/>
  <c r="H53" i="327"/>
  <c r="K52" i="327"/>
  <c r="H52" i="327"/>
  <c r="K51" i="327"/>
  <c r="H51" i="327"/>
  <c r="S50" i="327"/>
  <c r="R50" i="327"/>
  <c r="Q50" i="327"/>
  <c r="P50" i="327"/>
  <c r="O50" i="327"/>
  <c r="N50" i="327"/>
  <c r="M50" i="327"/>
  <c r="L50" i="327"/>
  <c r="J50" i="327"/>
  <c r="I50" i="327"/>
  <c r="K50" i="327" s="1"/>
  <c r="H50" i="327"/>
  <c r="G50" i="327"/>
  <c r="F50" i="327"/>
  <c r="E50" i="327"/>
  <c r="K49" i="327"/>
  <c r="H49" i="327"/>
  <c r="K48" i="327"/>
  <c r="H48" i="327"/>
  <c r="K47" i="327"/>
  <c r="H47" i="327"/>
  <c r="S46" i="327"/>
  <c r="R46" i="327"/>
  <c r="Q46" i="327"/>
  <c r="P46" i="327"/>
  <c r="O46" i="327"/>
  <c r="N46" i="327"/>
  <c r="M46" i="327"/>
  <c r="L46" i="327"/>
  <c r="J46" i="327"/>
  <c r="I46" i="327"/>
  <c r="K46" i="327" s="1"/>
  <c r="G46" i="327"/>
  <c r="F46" i="327"/>
  <c r="E46" i="327"/>
  <c r="H46" i="327" s="1"/>
  <c r="K45" i="327"/>
  <c r="H45" i="327"/>
  <c r="K44" i="327"/>
  <c r="H44" i="327"/>
  <c r="K43" i="327"/>
  <c r="H43" i="327"/>
  <c r="S42" i="327"/>
  <c r="R42" i="327"/>
  <c r="Q42" i="327"/>
  <c r="P42" i="327"/>
  <c r="O42" i="327"/>
  <c r="N42" i="327"/>
  <c r="M42" i="327"/>
  <c r="L42" i="327"/>
  <c r="J42" i="327"/>
  <c r="K42" i="327" s="1"/>
  <c r="I42" i="327"/>
  <c r="G42" i="327"/>
  <c r="F42" i="327"/>
  <c r="E42" i="327"/>
  <c r="H42" i="327" s="1"/>
  <c r="K41" i="327"/>
  <c r="H41" i="327"/>
  <c r="K40" i="327"/>
  <c r="H40" i="327"/>
  <c r="K39" i="327"/>
  <c r="H39" i="327"/>
  <c r="S38" i="327"/>
  <c r="O38" i="327"/>
  <c r="S37" i="327"/>
  <c r="R37" i="327"/>
  <c r="R38" i="327" s="1"/>
  <c r="Q37" i="327"/>
  <c r="Q38" i="327" s="1"/>
  <c r="P37" i="327"/>
  <c r="O37" i="327"/>
  <c r="N37" i="327"/>
  <c r="N38" i="327" s="1"/>
  <c r="M37" i="327"/>
  <c r="M38" i="327" s="1"/>
  <c r="L37" i="327"/>
  <c r="J37" i="327"/>
  <c r="I37" i="327"/>
  <c r="I38" i="327" s="1"/>
  <c r="G37" i="327"/>
  <c r="F37" i="327"/>
  <c r="F38" i="327" s="1"/>
  <c r="E37" i="327"/>
  <c r="E38" i="327" s="1"/>
  <c r="K36" i="327"/>
  <c r="H36" i="327"/>
  <c r="K35" i="327"/>
  <c r="H35" i="327"/>
  <c r="K34" i="327"/>
  <c r="H34" i="327"/>
  <c r="S33" i="327"/>
  <c r="R33" i="327"/>
  <c r="Q33" i="327"/>
  <c r="P33" i="327"/>
  <c r="O33" i="327"/>
  <c r="N33" i="327"/>
  <c r="M33" i="327"/>
  <c r="L33" i="327"/>
  <c r="K33" i="327"/>
  <c r="J33" i="327"/>
  <c r="I33" i="327"/>
  <c r="G33" i="327"/>
  <c r="F33" i="327"/>
  <c r="E33" i="327"/>
  <c r="K32" i="327"/>
  <c r="H32" i="327"/>
  <c r="K31" i="327"/>
  <c r="H31" i="327"/>
  <c r="K30" i="327"/>
  <c r="H30" i="327"/>
  <c r="S29" i="327"/>
  <c r="R29" i="327"/>
  <c r="Q29" i="327"/>
  <c r="P29" i="327"/>
  <c r="O29" i="327"/>
  <c r="N29" i="327"/>
  <c r="M29" i="327"/>
  <c r="L29" i="327"/>
  <c r="J29" i="327"/>
  <c r="I29" i="327"/>
  <c r="K29" i="327" s="1"/>
  <c r="H29" i="327"/>
  <c r="G29" i="327"/>
  <c r="F29" i="327"/>
  <c r="E29" i="327"/>
  <c r="K28" i="327"/>
  <c r="H28" i="327"/>
  <c r="K27" i="327"/>
  <c r="H27" i="327"/>
  <c r="K26" i="327"/>
  <c r="H26" i="327"/>
  <c r="S25" i="327"/>
  <c r="R25" i="327"/>
  <c r="Q25" i="327"/>
  <c r="O25" i="327"/>
  <c r="N25" i="327"/>
  <c r="M25" i="327"/>
  <c r="L25" i="327"/>
  <c r="J25" i="327"/>
  <c r="I25" i="327"/>
  <c r="K25" i="327" s="1"/>
  <c r="H25" i="327"/>
  <c r="G25" i="327"/>
  <c r="F25" i="327"/>
  <c r="E25" i="327"/>
  <c r="K24" i="327"/>
  <c r="H24" i="327"/>
  <c r="K23" i="327"/>
  <c r="H23" i="327"/>
  <c r="K22" i="327"/>
  <c r="H22" i="327"/>
  <c r="S21" i="327"/>
  <c r="R21" i="327"/>
  <c r="Q21" i="327"/>
  <c r="P21" i="327"/>
  <c r="O21" i="327"/>
  <c r="N21" i="327"/>
  <c r="M21" i="327"/>
  <c r="L21" i="327"/>
  <c r="J21" i="327"/>
  <c r="I21" i="327"/>
  <c r="K21" i="327" s="1"/>
  <c r="G21" i="327"/>
  <c r="F21" i="327"/>
  <c r="E21" i="327"/>
  <c r="H21" i="327" s="1"/>
  <c r="K20" i="327"/>
  <c r="H20" i="327"/>
  <c r="K19" i="327"/>
  <c r="H19" i="327"/>
  <c r="K18" i="327"/>
  <c r="H18" i="327"/>
  <c r="S17" i="327"/>
  <c r="R17" i="327"/>
  <c r="Q17" i="327"/>
  <c r="P17" i="327"/>
  <c r="O17" i="327"/>
  <c r="N17" i="327"/>
  <c r="M17" i="327"/>
  <c r="L17" i="327"/>
  <c r="J17" i="327"/>
  <c r="K17" i="327" s="1"/>
  <c r="I17" i="327"/>
  <c r="G17" i="327"/>
  <c r="F17" i="327"/>
  <c r="E17" i="327"/>
  <c r="E17" i="321" s="1"/>
  <c r="K16" i="327"/>
  <c r="H16" i="327"/>
  <c r="K15" i="327"/>
  <c r="H15" i="327"/>
  <c r="K14" i="327"/>
  <c r="H14" i="327"/>
  <c r="S13" i="327"/>
  <c r="R13" i="327"/>
  <c r="Q13" i="327"/>
  <c r="P13" i="327"/>
  <c r="O13" i="327"/>
  <c r="N13" i="327"/>
  <c r="M13" i="327"/>
  <c r="M13" i="321" s="1"/>
  <c r="L13" i="327"/>
  <c r="L13" i="321" s="1"/>
  <c r="K13" i="327"/>
  <c r="J13" i="327"/>
  <c r="I13" i="327"/>
  <c r="G13" i="327"/>
  <c r="H13" i="327" s="1"/>
  <c r="F13" i="327"/>
  <c r="E13" i="327"/>
  <c r="K12" i="327"/>
  <c r="H12" i="327"/>
  <c r="K11" i="327"/>
  <c r="H11" i="327"/>
  <c r="K10" i="327"/>
  <c r="H10" i="327"/>
  <c r="S9" i="327"/>
  <c r="R9" i="327"/>
  <c r="Q9" i="327"/>
  <c r="O9" i="327"/>
  <c r="N9" i="327"/>
  <c r="M9" i="327"/>
  <c r="L9" i="327"/>
  <c r="K9" i="327"/>
  <c r="J9" i="327"/>
  <c r="I9" i="327"/>
  <c r="G9" i="327"/>
  <c r="H9" i="327" s="1"/>
  <c r="F9" i="327"/>
  <c r="E9" i="327"/>
  <c r="K8" i="327"/>
  <c r="H8" i="327"/>
  <c r="K7" i="327"/>
  <c r="H7" i="327"/>
  <c r="K6" i="327"/>
  <c r="H6" i="327"/>
  <c r="P157" i="326"/>
  <c r="L157" i="326"/>
  <c r="S156" i="326"/>
  <c r="S156" i="321" s="1"/>
  <c r="R156" i="326"/>
  <c r="R156" i="321" s="1"/>
  <c r="Q156" i="326"/>
  <c r="P156" i="326"/>
  <c r="P156" i="321" s="1"/>
  <c r="O156" i="326"/>
  <c r="O156" i="321" s="1"/>
  <c r="N156" i="326"/>
  <c r="N156" i="321" s="1"/>
  <c r="M156" i="326"/>
  <c r="L156" i="326"/>
  <c r="L156" i="321" s="1"/>
  <c r="K156" i="326"/>
  <c r="K156" i="321" s="1"/>
  <c r="J156" i="326"/>
  <c r="J156" i="321" s="1"/>
  <c r="I156" i="326"/>
  <c r="I156" i="321" s="1"/>
  <c r="G156" i="326"/>
  <c r="F156" i="326"/>
  <c r="F156" i="321" s="1"/>
  <c r="E156" i="326"/>
  <c r="E156" i="321" s="1"/>
  <c r="S155" i="326"/>
  <c r="R155" i="326"/>
  <c r="R155" i="321" s="1"/>
  <c r="Q155" i="326"/>
  <c r="P155" i="326"/>
  <c r="P155" i="321" s="1"/>
  <c r="O155" i="326"/>
  <c r="N155" i="326"/>
  <c r="N155" i="321" s="1"/>
  <c r="M155" i="326"/>
  <c r="M155" i="321" s="1"/>
  <c r="L155" i="326"/>
  <c r="L155" i="321" s="1"/>
  <c r="J155" i="326"/>
  <c r="I155" i="326"/>
  <c r="G155" i="326"/>
  <c r="G155" i="321" s="1"/>
  <c r="F155" i="326"/>
  <c r="F155" i="321" s="1"/>
  <c r="E155" i="326"/>
  <c r="E155" i="321" s="1"/>
  <c r="S154" i="326"/>
  <c r="S154" i="321" s="1"/>
  <c r="R154" i="326"/>
  <c r="R154" i="321" s="1"/>
  <c r="Q154" i="326"/>
  <c r="P154" i="326"/>
  <c r="P154" i="321" s="1"/>
  <c r="O154" i="326"/>
  <c r="N154" i="326"/>
  <c r="N154" i="321" s="1"/>
  <c r="M154" i="326"/>
  <c r="L154" i="326"/>
  <c r="L154" i="321" s="1"/>
  <c r="J154" i="326"/>
  <c r="J154" i="321" s="1"/>
  <c r="I154" i="326"/>
  <c r="G154" i="326"/>
  <c r="F154" i="326"/>
  <c r="F154" i="321" s="1"/>
  <c r="E154" i="326"/>
  <c r="P153" i="326"/>
  <c r="S152" i="326"/>
  <c r="R152" i="326"/>
  <c r="Q152" i="326"/>
  <c r="Q152" i="321" s="1"/>
  <c r="P152" i="326"/>
  <c r="O152" i="326"/>
  <c r="N152" i="326"/>
  <c r="N152" i="321" s="1"/>
  <c r="M152" i="326"/>
  <c r="M152" i="321" s="1"/>
  <c r="L152" i="326"/>
  <c r="K152" i="326"/>
  <c r="J152" i="326"/>
  <c r="I152" i="326"/>
  <c r="I152" i="321" s="1"/>
  <c r="G152" i="326"/>
  <c r="F152" i="326"/>
  <c r="F152" i="321" s="1"/>
  <c r="E152" i="326"/>
  <c r="K151" i="326"/>
  <c r="K151" i="321" s="1"/>
  <c r="H151" i="326"/>
  <c r="H151" i="321" s="1"/>
  <c r="K150" i="326"/>
  <c r="K150" i="321" s="1"/>
  <c r="H150" i="326"/>
  <c r="K149" i="326"/>
  <c r="K149" i="321" s="1"/>
  <c r="H149" i="326"/>
  <c r="H149" i="321" s="1"/>
  <c r="S148" i="326"/>
  <c r="S148" i="321" s="1"/>
  <c r="R148" i="326"/>
  <c r="R153" i="326" s="1"/>
  <c r="R153" i="321" s="1"/>
  <c r="Q148" i="326"/>
  <c r="Q148" i="321" s="1"/>
  <c r="P148" i="326"/>
  <c r="P148" i="321" s="1"/>
  <c r="O148" i="326"/>
  <c r="O148" i="321" s="1"/>
  <c r="N148" i="326"/>
  <c r="M148" i="326"/>
  <c r="M148" i="321" s="1"/>
  <c r="L148" i="326"/>
  <c r="L148" i="321" s="1"/>
  <c r="J148" i="326"/>
  <c r="I148" i="326"/>
  <c r="I148" i="321" s="1"/>
  <c r="H148" i="326"/>
  <c r="G148" i="326"/>
  <c r="G148" i="321" s="1"/>
  <c r="F148" i="326"/>
  <c r="E148" i="326"/>
  <c r="E148" i="321" s="1"/>
  <c r="K147" i="326"/>
  <c r="K147" i="321" s="1"/>
  <c r="H147" i="326"/>
  <c r="H147" i="321" s="1"/>
  <c r="K146" i="326"/>
  <c r="H146" i="326"/>
  <c r="H146" i="321" s="1"/>
  <c r="K145" i="326"/>
  <c r="K145" i="321" s="1"/>
  <c r="H145" i="326"/>
  <c r="S144" i="326"/>
  <c r="R144" i="326"/>
  <c r="R144" i="321" s="1"/>
  <c r="Q144" i="326"/>
  <c r="Q144" i="321" s="1"/>
  <c r="P144" i="326"/>
  <c r="P144" i="321" s="1"/>
  <c r="O144" i="326"/>
  <c r="N144" i="326"/>
  <c r="N144" i="321" s="1"/>
  <c r="M144" i="326"/>
  <c r="M144" i="321" s="1"/>
  <c r="L144" i="326"/>
  <c r="L144" i="321" s="1"/>
  <c r="J144" i="326"/>
  <c r="J144" i="321" s="1"/>
  <c r="I144" i="326"/>
  <c r="G144" i="326"/>
  <c r="F144" i="326"/>
  <c r="E144" i="326"/>
  <c r="K143" i="326"/>
  <c r="K143" i="321" s="1"/>
  <c r="H143" i="326"/>
  <c r="K142" i="326"/>
  <c r="H142" i="326"/>
  <c r="H142" i="321" s="1"/>
  <c r="K141" i="326"/>
  <c r="K141" i="321" s="1"/>
  <c r="H141" i="326"/>
  <c r="N140" i="326"/>
  <c r="J140" i="326"/>
  <c r="S139" i="326"/>
  <c r="R139" i="326"/>
  <c r="R139" i="321" s="1"/>
  <c r="Q139" i="326"/>
  <c r="P139" i="326"/>
  <c r="P139" i="321" s="1"/>
  <c r="O139" i="326"/>
  <c r="N139" i="326"/>
  <c r="N139" i="321" s="1"/>
  <c r="M139" i="326"/>
  <c r="L139" i="326"/>
  <c r="L139" i="321" s="1"/>
  <c r="J139" i="326"/>
  <c r="I139" i="326"/>
  <c r="G139" i="326"/>
  <c r="F139" i="326"/>
  <c r="F139" i="321" s="1"/>
  <c r="E139" i="326"/>
  <c r="K138" i="326"/>
  <c r="K138" i="321" s="1"/>
  <c r="H138" i="326"/>
  <c r="K137" i="326"/>
  <c r="K137" i="321" s="1"/>
  <c r="H137" i="326"/>
  <c r="H137" i="321" s="1"/>
  <c r="K136" i="326"/>
  <c r="K136" i="321" s="1"/>
  <c r="H136" i="326"/>
  <c r="S135" i="326"/>
  <c r="S135" i="321" s="1"/>
  <c r="R135" i="326"/>
  <c r="R135" i="321" s="1"/>
  <c r="Q135" i="326"/>
  <c r="Q135" i="321" s="1"/>
  <c r="P135" i="326"/>
  <c r="O135" i="326"/>
  <c r="O135" i="321" s="1"/>
  <c r="N135" i="326"/>
  <c r="N135" i="321" s="1"/>
  <c r="M135" i="326"/>
  <c r="M135" i="321" s="1"/>
  <c r="L135" i="326"/>
  <c r="J135" i="326"/>
  <c r="I135" i="326"/>
  <c r="I135" i="321" s="1"/>
  <c r="G135" i="326"/>
  <c r="G135" i="321" s="1"/>
  <c r="F135" i="326"/>
  <c r="E135" i="326"/>
  <c r="E135" i="321" s="1"/>
  <c r="K134" i="326"/>
  <c r="H134" i="326"/>
  <c r="H134" i="321" s="1"/>
  <c r="K133" i="326"/>
  <c r="K133" i="321" s="1"/>
  <c r="H133" i="326"/>
  <c r="H133" i="321" s="1"/>
  <c r="K132" i="326"/>
  <c r="H132" i="326"/>
  <c r="H132" i="321" s="1"/>
  <c r="S131" i="326"/>
  <c r="S131" i="321" s="1"/>
  <c r="R131" i="326"/>
  <c r="R131" i="321" s="1"/>
  <c r="Q131" i="326"/>
  <c r="P131" i="326"/>
  <c r="P131" i="321" s="1"/>
  <c r="O131" i="326"/>
  <c r="O131" i="321" s="1"/>
  <c r="N131" i="326"/>
  <c r="N131" i="321" s="1"/>
  <c r="M131" i="326"/>
  <c r="L131" i="326"/>
  <c r="L131" i="321" s="1"/>
  <c r="K131" i="326"/>
  <c r="K131" i="321" s="1"/>
  <c r="J131" i="326"/>
  <c r="J131" i="321" s="1"/>
  <c r="I131" i="326"/>
  <c r="G131" i="326"/>
  <c r="F131" i="326"/>
  <c r="F131" i="321" s="1"/>
  <c r="E131" i="326"/>
  <c r="E131" i="321" s="1"/>
  <c r="K130" i="326"/>
  <c r="K130" i="321" s="1"/>
  <c r="H130" i="326"/>
  <c r="H130" i="321" s="1"/>
  <c r="K129" i="326"/>
  <c r="K129" i="321" s="1"/>
  <c r="H129" i="326"/>
  <c r="K128" i="326"/>
  <c r="K128" i="321" s="1"/>
  <c r="H128" i="326"/>
  <c r="H128" i="321" s="1"/>
  <c r="S127" i="326"/>
  <c r="S127" i="321" s="1"/>
  <c r="R127" i="326"/>
  <c r="R127" i="321" s="1"/>
  <c r="Q127" i="326"/>
  <c r="Q127" i="321" s="1"/>
  <c r="P127" i="326"/>
  <c r="P127" i="321" s="1"/>
  <c r="O127" i="326"/>
  <c r="O127" i="321" s="1"/>
  <c r="N127" i="326"/>
  <c r="M127" i="326"/>
  <c r="M127" i="321" s="1"/>
  <c r="L127" i="326"/>
  <c r="L127" i="321" s="1"/>
  <c r="J127" i="326"/>
  <c r="I127" i="326"/>
  <c r="I127" i="321" s="1"/>
  <c r="H127" i="326"/>
  <c r="H127" i="321" s="1"/>
  <c r="G127" i="326"/>
  <c r="G127" i="321" s="1"/>
  <c r="F127" i="326"/>
  <c r="E127" i="326"/>
  <c r="E127" i="321" s="1"/>
  <c r="K126" i="326"/>
  <c r="K126" i="321" s="1"/>
  <c r="H126" i="326"/>
  <c r="H126" i="321" s="1"/>
  <c r="K125" i="326"/>
  <c r="H125" i="326"/>
  <c r="H125" i="321" s="1"/>
  <c r="K124" i="326"/>
  <c r="K124" i="321" s="1"/>
  <c r="H124" i="326"/>
  <c r="H124" i="321" s="1"/>
  <c r="S123" i="326"/>
  <c r="R123" i="326"/>
  <c r="R123" i="321" s="1"/>
  <c r="Q123" i="326"/>
  <c r="Q123" i="321" s="1"/>
  <c r="P123" i="326"/>
  <c r="P123" i="321" s="1"/>
  <c r="O123" i="326"/>
  <c r="N123" i="326"/>
  <c r="N123" i="321" s="1"/>
  <c r="M123" i="326"/>
  <c r="M123" i="321" s="1"/>
  <c r="L123" i="326"/>
  <c r="L123" i="321" s="1"/>
  <c r="J123" i="326"/>
  <c r="J123" i="321" s="1"/>
  <c r="I123" i="326"/>
  <c r="I123" i="321" s="1"/>
  <c r="G123" i="326"/>
  <c r="F123" i="326"/>
  <c r="F123" i="321" s="1"/>
  <c r="E123" i="326"/>
  <c r="E123" i="321" s="1"/>
  <c r="K122" i="326"/>
  <c r="K122" i="321" s="1"/>
  <c r="H122" i="326"/>
  <c r="K121" i="326"/>
  <c r="K121" i="321" s="1"/>
  <c r="H121" i="326"/>
  <c r="H121" i="321" s="1"/>
  <c r="K120" i="326"/>
  <c r="K120" i="321" s="1"/>
  <c r="H120" i="326"/>
  <c r="N119" i="326"/>
  <c r="N119" i="321" s="1"/>
  <c r="F119" i="326"/>
  <c r="S118" i="326"/>
  <c r="R118" i="326"/>
  <c r="R118" i="321" s="1"/>
  <c r="Q118" i="326"/>
  <c r="P118" i="326"/>
  <c r="P118" i="321" s="1"/>
  <c r="O118" i="326"/>
  <c r="N118" i="326"/>
  <c r="N118" i="321" s="1"/>
  <c r="M118" i="326"/>
  <c r="L118" i="326"/>
  <c r="L118" i="321" s="1"/>
  <c r="J118" i="326"/>
  <c r="J118" i="321" s="1"/>
  <c r="I118" i="326"/>
  <c r="G118" i="326"/>
  <c r="F118" i="326"/>
  <c r="F118" i="321" s="1"/>
  <c r="E118" i="326"/>
  <c r="K117" i="326"/>
  <c r="K117" i="321" s="1"/>
  <c r="H117" i="326"/>
  <c r="K116" i="326"/>
  <c r="K116" i="321" s="1"/>
  <c r="H116" i="326"/>
  <c r="H116" i="321" s="1"/>
  <c r="K115" i="326"/>
  <c r="K115" i="321" s="1"/>
  <c r="H115" i="326"/>
  <c r="S114" i="326"/>
  <c r="S114" i="321" s="1"/>
  <c r="R114" i="326"/>
  <c r="R114" i="321" s="1"/>
  <c r="Q114" i="326"/>
  <c r="Q114" i="321" s="1"/>
  <c r="P114" i="326"/>
  <c r="O114" i="326"/>
  <c r="O114" i="321" s="1"/>
  <c r="N114" i="326"/>
  <c r="N114" i="321" s="1"/>
  <c r="M114" i="326"/>
  <c r="M114" i="321" s="1"/>
  <c r="L114" i="326"/>
  <c r="J114" i="326"/>
  <c r="I114" i="326"/>
  <c r="I114" i="321" s="1"/>
  <c r="G114" i="326"/>
  <c r="G114" i="321" s="1"/>
  <c r="F114" i="326"/>
  <c r="E114" i="326"/>
  <c r="K113" i="326"/>
  <c r="H113" i="326"/>
  <c r="H113" i="321" s="1"/>
  <c r="K112" i="326"/>
  <c r="H112" i="326"/>
  <c r="H112" i="321" s="1"/>
  <c r="K111" i="326"/>
  <c r="H111" i="326"/>
  <c r="H111" i="321" s="1"/>
  <c r="S110" i="326"/>
  <c r="R110" i="326"/>
  <c r="R110" i="321" s="1"/>
  <c r="Q110" i="326"/>
  <c r="P110" i="326"/>
  <c r="P110" i="321" s="1"/>
  <c r="O110" i="326"/>
  <c r="N110" i="326"/>
  <c r="N110" i="321" s="1"/>
  <c r="M110" i="326"/>
  <c r="L110" i="326"/>
  <c r="L110" i="321" s="1"/>
  <c r="K110" i="326"/>
  <c r="J110" i="326"/>
  <c r="J110" i="321" s="1"/>
  <c r="I110" i="326"/>
  <c r="I110" i="321" s="1"/>
  <c r="G110" i="326"/>
  <c r="F110" i="326"/>
  <c r="F110" i="321" s="1"/>
  <c r="E110" i="326"/>
  <c r="K109" i="326"/>
  <c r="K109" i="321" s="1"/>
  <c r="H109" i="326"/>
  <c r="H109" i="321" s="1"/>
  <c r="K108" i="326"/>
  <c r="K108" i="321" s="1"/>
  <c r="H108" i="326"/>
  <c r="K107" i="326"/>
  <c r="K107" i="321" s="1"/>
  <c r="H107" i="326"/>
  <c r="H107" i="321" s="1"/>
  <c r="S105" i="326"/>
  <c r="R105" i="326"/>
  <c r="R105" i="321" s="1"/>
  <c r="Q105" i="326"/>
  <c r="P105" i="326"/>
  <c r="P105" i="321" s="1"/>
  <c r="O105" i="326"/>
  <c r="N105" i="326"/>
  <c r="N105" i="321" s="1"/>
  <c r="M105" i="326"/>
  <c r="L105" i="326"/>
  <c r="L105" i="321" s="1"/>
  <c r="K105" i="326"/>
  <c r="J105" i="326"/>
  <c r="J105" i="321" s="1"/>
  <c r="I105" i="326"/>
  <c r="G105" i="326"/>
  <c r="F105" i="326"/>
  <c r="F105" i="321" s="1"/>
  <c r="E105" i="326"/>
  <c r="K104" i="326"/>
  <c r="K104" i="321" s="1"/>
  <c r="H104" i="326"/>
  <c r="H104" i="321" s="1"/>
  <c r="K103" i="326"/>
  <c r="K103" i="321" s="1"/>
  <c r="H103" i="326"/>
  <c r="K102" i="326"/>
  <c r="K102" i="321" s="1"/>
  <c r="H102" i="326"/>
  <c r="H102" i="321" s="1"/>
  <c r="S101" i="326"/>
  <c r="S101" i="321" s="1"/>
  <c r="R101" i="326"/>
  <c r="Q101" i="326"/>
  <c r="Q101" i="321" s="1"/>
  <c r="P101" i="326"/>
  <c r="P101" i="321" s="1"/>
  <c r="O101" i="326"/>
  <c r="O101" i="321" s="1"/>
  <c r="N101" i="326"/>
  <c r="M101" i="326"/>
  <c r="M101" i="321" s="1"/>
  <c r="L101" i="326"/>
  <c r="L101" i="321" s="1"/>
  <c r="J101" i="326"/>
  <c r="I101" i="326"/>
  <c r="I101" i="321" s="1"/>
  <c r="H101" i="326"/>
  <c r="G101" i="326"/>
  <c r="F101" i="326"/>
  <c r="E101" i="326"/>
  <c r="E101" i="321" s="1"/>
  <c r="K100" i="326"/>
  <c r="K100" i="321" s="1"/>
  <c r="H100" i="326"/>
  <c r="K99" i="326"/>
  <c r="H99" i="326"/>
  <c r="H99" i="321" s="1"/>
  <c r="K98" i="326"/>
  <c r="K98" i="321" s="1"/>
  <c r="H98" i="326"/>
  <c r="S97" i="326"/>
  <c r="R97" i="326"/>
  <c r="R97" i="321" s="1"/>
  <c r="Q97" i="326"/>
  <c r="Q97" i="321" s="1"/>
  <c r="P97" i="326"/>
  <c r="O97" i="326"/>
  <c r="N97" i="326"/>
  <c r="N97" i="321" s="1"/>
  <c r="M97" i="326"/>
  <c r="M97" i="321" s="1"/>
  <c r="L97" i="326"/>
  <c r="J97" i="326"/>
  <c r="J97" i="321" s="1"/>
  <c r="I97" i="326"/>
  <c r="G97" i="326"/>
  <c r="F97" i="326"/>
  <c r="F97" i="321" s="1"/>
  <c r="E97" i="326"/>
  <c r="K96" i="326"/>
  <c r="H96" i="326"/>
  <c r="K95" i="326"/>
  <c r="K95" i="321" s="1"/>
  <c r="H95" i="326"/>
  <c r="H95" i="321" s="1"/>
  <c r="K94" i="326"/>
  <c r="H94" i="326"/>
  <c r="N93" i="326"/>
  <c r="N93" i="321" s="1"/>
  <c r="F93" i="326"/>
  <c r="S92" i="326"/>
  <c r="R92" i="326"/>
  <c r="R92" i="321" s="1"/>
  <c r="Q92" i="326"/>
  <c r="Q92" i="321" s="1"/>
  <c r="P92" i="326"/>
  <c r="P92" i="321" s="1"/>
  <c r="O92" i="326"/>
  <c r="N92" i="326"/>
  <c r="N92" i="321" s="1"/>
  <c r="M92" i="326"/>
  <c r="M92" i="321" s="1"/>
  <c r="L92" i="326"/>
  <c r="L92" i="321" s="1"/>
  <c r="J92" i="326"/>
  <c r="J92" i="321" s="1"/>
  <c r="I92" i="326"/>
  <c r="G92" i="326"/>
  <c r="F92" i="326"/>
  <c r="F92" i="321" s="1"/>
  <c r="E92" i="326"/>
  <c r="K91" i="326"/>
  <c r="K91" i="321" s="1"/>
  <c r="H91" i="326"/>
  <c r="K90" i="326"/>
  <c r="K90" i="321" s="1"/>
  <c r="H90" i="326"/>
  <c r="H90" i="321" s="1"/>
  <c r="K89" i="326"/>
  <c r="K89" i="321" s="1"/>
  <c r="H89" i="326"/>
  <c r="H89" i="321" s="1"/>
  <c r="S88" i="326"/>
  <c r="S88" i="321" s="1"/>
  <c r="R88" i="326"/>
  <c r="R88" i="321" s="1"/>
  <c r="Q88" i="326"/>
  <c r="Q88" i="321" s="1"/>
  <c r="P88" i="326"/>
  <c r="O88" i="326"/>
  <c r="O88" i="321" s="1"/>
  <c r="N88" i="326"/>
  <c r="N88" i="321" s="1"/>
  <c r="M88" i="326"/>
  <c r="M88" i="321" s="1"/>
  <c r="L88" i="326"/>
  <c r="J88" i="326"/>
  <c r="I88" i="326"/>
  <c r="I88" i="321" s="1"/>
  <c r="G88" i="326"/>
  <c r="G88" i="321" s="1"/>
  <c r="F88" i="326"/>
  <c r="F88" i="321" s="1"/>
  <c r="E88" i="326"/>
  <c r="E88" i="321" s="1"/>
  <c r="K87" i="326"/>
  <c r="H87" i="326"/>
  <c r="H87" i="321" s="1"/>
  <c r="K86" i="326"/>
  <c r="K86" i="321" s="1"/>
  <c r="H86" i="326"/>
  <c r="H86" i="321" s="1"/>
  <c r="K85" i="326"/>
  <c r="H85" i="326"/>
  <c r="H85" i="321" s="1"/>
  <c r="S84" i="326"/>
  <c r="S84" i="321" s="1"/>
  <c r="R84" i="326"/>
  <c r="R84" i="321" s="1"/>
  <c r="Q84" i="326"/>
  <c r="P84" i="326"/>
  <c r="P84" i="321" s="1"/>
  <c r="O84" i="326"/>
  <c r="O84" i="321" s="1"/>
  <c r="N84" i="326"/>
  <c r="N84" i="321" s="1"/>
  <c r="M84" i="326"/>
  <c r="L84" i="326"/>
  <c r="L84" i="321" s="1"/>
  <c r="K84" i="326"/>
  <c r="K84" i="321" s="1"/>
  <c r="J84" i="326"/>
  <c r="J84" i="321" s="1"/>
  <c r="I84" i="326"/>
  <c r="G84" i="326"/>
  <c r="F84" i="326"/>
  <c r="F84" i="321" s="1"/>
  <c r="E84" i="326"/>
  <c r="K83" i="326"/>
  <c r="K83" i="321" s="1"/>
  <c r="H83" i="326"/>
  <c r="H83" i="321" s="1"/>
  <c r="K82" i="326"/>
  <c r="K82" i="321" s="1"/>
  <c r="H82" i="326"/>
  <c r="K81" i="326"/>
  <c r="K81" i="321" s="1"/>
  <c r="H81" i="326"/>
  <c r="H81" i="321" s="1"/>
  <c r="S80" i="326"/>
  <c r="S80" i="321" s="1"/>
  <c r="R80" i="326"/>
  <c r="Q80" i="326"/>
  <c r="Q80" i="321" s="1"/>
  <c r="P80" i="326"/>
  <c r="P80" i="321" s="1"/>
  <c r="O80" i="326"/>
  <c r="O80" i="321" s="1"/>
  <c r="N80" i="326"/>
  <c r="M80" i="326"/>
  <c r="M80" i="321" s="1"/>
  <c r="L80" i="326"/>
  <c r="L80" i="321" s="1"/>
  <c r="J80" i="326"/>
  <c r="I80" i="326"/>
  <c r="I80" i="321" s="1"/>
  <c r="H80" i="326"/>
  <c r="G80" i="326"/>
  <c r="G80" i="321" s="1"/>
  <c r="F80" i="326"/>
  <c r="F80" i="321" s="1"/>
  <c r="E80" i="326"/>
  <c r="E80" i="321" s="1"/>
  <c r="K79" i="326"/>
  <c r="K79" i="321" s="1"/>
  <c r="H79" i="326"/>
  <c r="H79" i="321" s="1"/>
  <c r="K78" i="326"/>
  <c r="H78" i="326"/>
  <c r="H78" i="321" s="1"/>
  <c r="K77" i="326"/>
  <c r="K77" i="321" s="1"/>
  <c r="H77" i="326"/>
  <c r="H77" i="321" s="1"/>
  <c r="I76" i="326"/>
  <c r="I76" i="321" s="1"/>
  <c r="E76" i="326"/>
  <c r="E76" i="321" s="1"/>
  <c r="S75" i="326"/>
  <c r="S75" i="321" s="1"/>
  <c r="R75" i="326"/>
  <c r="Q75" i="326"/>
  <c r="Q75" i="321" s="1"/>
  <c r="P75" i="326"/>
  <c r="O75" i="326"/>
  <c r="O75" i="321" s="1"/>
  <c r="N75" i="326"/>
  <c r="M75" i="326"/>
  <c r="M75" i="321" s="1"/>
  <c r="L75" i="326"/>
  <c r="J75" i="326"/>
  <c r="I75" i="326"/>
  <c r="K75" i="326" s="1"/>
  <c r="H75" i="326"/>
  <c r="G75" i="326"/>
  <c r="G75" i="321" s="1"/>
  <c r="F75" i="326"/>
  <c r="E75" i="326"/>
  <c r="E75" i="321" s="1"/>
  <c r="K74" i="326"/>
  <c r="K74" i="321" s="1"/>
  <c r="H74" i="326"/>
  <c r="H74" i="321" s="1"/>
  <c r="K73" i="326"/>
  <c r="K73" i="321" s="1"/>
  <c r="H73" i="326"/>
  <c r="H73" i="321" s="1"/>
  <c r="K72" i="326"/>
  <c r="K72" i="321" s="1"/>
  <c r="H72" i="326"/>
  <c r="H72" i="321" s="1"/>
  <c r="S71" i="326"/>
  <c r="R71" i="326"/>
  <c r="R71" i="321" s="1"/>
  <c r="Q71" i="326"/>
  <c r="Q71" i="321" s="1"/>
  <c r="P71" i="326"/>
  <c r="P71" i="321" s="1"/>
  <c r="O71" i="326"/>
  <c r="N71" i="326"/>
  <c r="N71" i="321" s="1"/>
  <c r="M71" i="326"/>
  <c r="M71" i="321" s="1"/>
  <c r="L71" i="326"/>
  <c r="L71" i="321" s="1"/>
  <c r="J71" i="326"/>
  <c r="J71" i="321" s="1"/>
  <c r="I71" i="326"/>
  <c r="G71" i="326"/>
  <c r="F71" i="326"/>
  <c r="F71" i="321" s="1"/>
  <c r="E71" i="326"/>
  <c r="H71" i="326" s="1"/>
  <c r="K70" i="326"/>
  <c r="K70" i="321" s="1"/>
  <c r="H70" i="326"/>
  <c r="K69" i="326"/>
  <c r="K69" i="321" s="1"/>
  <c r="H69" i="326"/>
  <c r="H69" i="321" s="1"/>
  <c r="K68" i="326"/>
  <c r="K68" i="321" s="1"/>
  <c r="H68" i="326"/>
  <c r="F67" i="326"/>
  <c r="S66" i="326"/>
  <c r="R66" i="326"/>
  <c r="Q66" i="326"/>
  <c r="P66" i="326"/>
  <c r="P66" i="321" s="1"/>
  <c r="O66" i="326"/>
  <c r="N66" i="326"/>
  <c r="M66" i="326"/>
  <c r="L66" i="326"/>
  <c r="L66" i="321" s="1"/>
  <c r="J66" i="326"/>
  <c r="J66" i="321" s="1"/>
  <c r="I66" i="326"/>
  <c r="G66" i="326"/>
  <c r="F66" i="326"/>
  <c r="F66" i="321" s="1"/>
  <c r="E66" i="326"/>
  <c r="K65" i="326"/>
  <c r="K65" i="321" s="1"/>
  <c r="H65" i="326"/>
  <c r="K64" i="326"/>
  <c r="K64" i="321" s="1"/>
  <c r="H64" i="326"/>
  <c r="H64" i="321" s="1"/>
  <c r="K63" i="326"/>
  <c r="K63" i="321" s="1"/>
  <c r="H63" i="326"/>
  <c r="S62" i="326"/>
  <c r="S62" i="321" s="1"/>
  <c r="R62" i="326"/>
  <c r="Q62" i="326"/>
  <c r="Q62" i="321" s="1"/>
  <c r="P62" i="326"/>
  <c r="O62" i="326"/>
  <c r="O62" i="321" s="1"/>
  <c r="N62" i="326"/>
  <c r="M62" i="326"/>
  <c r="M62" i="321" s="1"/>
  <c r="L62" i="326"/>
  <c r="J62" i="326"/>
  <c r="I62" i="326"/>
  <c r="I62" i="321" s="1"/>
  <c r="G62" i="326"/>
  <c r="G62" i="321" s="1"/>
  <c r="F62" i="326"/>
  <c r="F62" i="321" s="1"/>
  <c r="E62" i="326"/>
  <c r="E62" i="321" s="1"/>
  <c r="K61" i="326"/>
  <c r="K61" i="321" s="1"/>
  <c r="H61" i="326"/>
  <c r="H61" i="321" s="1"/>
  <c r="K60" i="326"/>
  <c r="K60" i="321" s="1"/>
  <c r="H60" i="326"/>
  <c r="H60" i="321" s="1"/>
  <c r="K59" i="326"/>
  <c r="H59" i="326"/>
  <c r="H59" i="321" s="1"/>
  <c r="S58" i="326"/>
  <c r="S58" i="321" s="1"/>
  <c r="R58" i="326"/>
  <c r="R58" i="321" s="1"/>
  <c r="Q58" i="326"/>
  <c r="P58" i="326"/>
  <c r="P58" i="321" s="1"/>
  <c r="O58" i="326"/>
  <c r="O58" i="321" s="1"/>
  <c r="N58" i="326"/>
  <c r="N58" i="321" s="1"/>
  <c r="M58" i="326"/>
  <c r="L58" i="326"/>
  <c r="L58" i="321" s="1"/>
  <c r="K58" i="326"/>
  <c r="K58" i="321" s="1"/>
  <c r="J58" i="326"/>
  <c r="J58" i="321" s="1"/>
  <c r="I58" i="326"/>
  <c r="G58" i="326"/>
  <c r="F58" i="326"/>
  <c r="F58" i="321" s="1"/>
  <c r="E58" i="326"/>
  <c r="K57" i="326"/>
  <c r="K57" i="321" s="1"/>
  <c r="H57" i="326"/>
  <c r="H57" i="321" s="1"/>
  <c r="K56" i="326"/>
  <c r="K56" i="321" s="1"/>
  <c r="H56" i="326"/>
  <c r="H56" i="321" s="1"/>
  <c r="K55" i="326"/>
  <c r="K55" i="321" s="1"/>
  <c r="H55" i="326"/>
  <c r="H55" i="321" s="1"/>
  <c r="S54" i="326"/>
  <c r="R54" i="326"/>
  <c r="R54" i="321" s="1"/>
  <c r="Q54" i="326"/>
  <c r="Q54" i="321" s="1"/>
  <c r="P54" i="326"/>
  <c r="P54" i="321" s="1"/>
  <c r="O54" i="326"/>
  <c r="N54" i="326"/>
  <c r="N54" i="321" s="1"/>
  <c r="M54" i="326"/>
  <c r="M54" i="321" s="1"/>
  <c r="L54" i="326"/>
  <c r="L54" i="321" s="1"/>
  <c r="J54" i="326"/>
  <c r="I54" i="326"/>
  <c r="I54" i="321" s="1"/>
  <c r="H54" i="326"/>
  <c r="H54" i="321" s="1"/>
  <c r="G54" i="326"/>
  <c r="G54" i="321" s="1"/>
  <c r="F54" i="326"/>
  <c r="F54" i="321" s="1"/>
  <c r="E54" i="326"/>
  <c r="E54" i="321" s="1"/>
  <c r="K53" i="326"/>
  <c r="K53" i="321" s="1"/>
  <c r="H53" i="326"/>
  <c r="K52" i="326"/>
  <c r="K52" i="321" s="1"/>
  <c r="H52" i="326"/>
  <c r="H52" i="321" s="1"/>
  <c r="K51" i="326"/>
  <c r="K51" i="321" s="1"/>
  <c r="H51" i="326"/>
  <c r="H51" i="321" s="1"/>
  <c r="S50" i="326"/>
  <c r="S50" i="321" s="1"/>
  <c r="R50" i="326"/>
  <c r="R50" i="321" s="1"/>
  <c r="Q50" i="326"/>
  <c r="Q50" i="321" s="1"/>
  <c r="P50" i="326"/>
  <c r="O50" i="326"/>
  <c r="O50" i="321" s="1"/>
  <c r="N50" i="326"/>
  <c r="N50" i="321" s="1"/>
  <c r="M50" i="326"/>
  <c r="M50" i="321" s="1"/>
  <c r="L50" i="326"/>
  <c r="J50" i="326"/>
  <c r="J50" i="321" s="1"/>
  <c r="I50" i="326"/>
  <c r="G50" i="326"/>
  <c r="G50" i="321" s="1"/>
  <c r="F50" i="326"/>
  <c r="F50" i="321" s="1"/>
  <c r="E50" i="326"/>
  <c r="K49" i="326"/>
  <c r="H49" i="326"/>
  <c r="H49" i="321" s="1"/>
  <c r="K48" i="326"/>
  <c r="K48" i="321" s="1"/>
  <c r="H48" i="326"/>
  <c r="H48" i="321" s="1"/>
  <c r="K47" i="326"/>
  <c r="H47" i="326"/>
  <c r="H47" i="321" s="1"/>
  <c r="S46" i="326"/>
  <c r="S46" i="321" s="1"/>
  <c r="R46" i="326"/>
  <c r="R46" i="321" s="1"/>
  <c r="Q46" i="326"/>
  <c r="P46" i="326"/>
  <c r="P46" i="321" s="1"/>
  <c r="O46" i="326"/>
  <c r="N46" i="326"/>
  <c r="N46" i="321" s="1"/>
  <c r="M46" i="326"/>
  <c r="L46" i="326"/>
  <c r="L46" i="321" s="1"/>
  <c r="J46" i="326"/>
  <c r="I46" i="326"/>
  <c r="G46" i="326"/>
  <c r="G46" i="321" s="1"/>
  <c r="F46" i="326"/>
  <c r="E46" i="326"/>
  <c r="K45" i="326"/>
  <c r="K45" i="321" s="1"/>
  <c r="H45" i="326"/>
  <c r="K44" i="326"/>
  <c r="K44" i="321" s="1"/>
  <c r="H44" i="326"/>
  <c r="K43" i="326"/>
  <c r="K43" i="321" s="1"/>
  <c r="H43" i="326"/>
  <c r="H43" i="321" s="1"/>
  <c r="S42" i="326"/>
  <c r="S42" i="321" s="1"/>
  <c r="R42" i="326"/>
  <c r="Q42" i="326"/>
  <c r="Q42" i="321" s="1"/>
  <c r="P42" i="326"/>
  <c r="O42" i="326"/>
  <c r="O42" i="321" s="1"/>
  <c r="N42" i="326"/>
  <c r="M42" i="326"/>
  <c r="M42" i="321" s="1"/>
  <c r="L42" i="326"/>
  <c r="K42" i="326"/>
  <c r="K42" i="321" s="1"/>
  <c r="J42" i="326"/>
  <c r="I42" i="326"/>
  <c r="I42" i="321" s="1"/>
  <c r="G42" i="326"/>
  <c r="F42" i="326"/>
  <c r="E42" i="326"/>
  <c r="E42" i="321" s="1"/>
  <c r="K41" i="326"/>
  <c r="H41" i="326"/>
  <c r="H41" i="321" s="1"/>
  <c r="K40" i="326"/>
  <c r="H40" i="326"/>
  <c r="H40" i="321" s="1"/>
  <c r="K39" i="326"/>
  <c r="H39" i="326"/>
  <c r="H39" i="321" s="1"/>
  <c r="P38" i="326"/>
  <c r="S37" i="326"/>
  <c r="R37" i="326"/>
  <c r="Q37" i="326"/>
  <c r="Q37" i="321" s="1"/>
  <c r="P37" i="326"/>
  <c r="P37" i="321" s="1"/>
  <c r="O37" i="326"/>
  <c r="N37" i="326"/>
  <c r="N37" i="321" s="1"/>
  <c r="M37" i="326"/>
  <c r="M37" i="321" s="1"/>
  <c r="L37" i="326"/>
  <c r="L37" i="321" s="1"/>
  <c r="K37" i="326"/>
  <c r="J37" i="326"/>
  <c r="I37" i="326"/>
  <c r="I37" i="321" s="1"/>
  <c r="G37" i="326"/>
  <c r="F37" i="326"/>
  <c r="F37" i="321" s="1"/>
  <c r="E37" i="326"/>
  <c r="E37" i="321" s="1"/>
  <c r="K36" i="326"/>
  <c r="K36" i="321" s="1"/>
  <c r="H36" i="326"/>
  <c r="H36" i="321" s="1"/>
  <c r="K35" i="326"/>
  <c r="K35" i="321" s="1"/>
  <c r="H35" i="326"/>
  <c r="H35" i="321" s="1"/>
  <c r="K34" i="326"/>
  <c r="K34" i="321" s="1"/>
  <c r="H34" i="326"/>
  <c r="H34" i="321" s="1"/>
  <c r="S33" i="326"/>
  <c r="R33" i="326"/>
  <c r="R33" i="321" s="1"/>
  <c r="Q33" i="326"/>
  <c r="Q33" i="321" s="1"/>
  <c r="P33" i="326"/>
  <c r="P33" i="321" s="1"/>
  <c r="O33" i="326"/>
  <c r="N33" i="326"/>
  <c r="N33" i="321" s="1"/>
  <c r="M33" i="326"/>
  <c r="L33" i="326"/>
  <c r="L33" i="321" s="1"/>
  <c r="J33" i="326"/>
  <c r="J33" i="321" s="1"/>
  <c r="I33" i="326"/>
  <c r="H33" i="326"/>
  <c r="G33" i="326"/>
  <c r="F33" i="326"/>
  <c r="F33" i="321" s="1"/>
  <c r="E33" i="326"/>
  <c r="E33" i="321" s="1"/>
  <c r="K32" i="326"/>
  <c r="K32" i="321" s="1"/>
  <c r="H32" i="326"/>
  <c r="K31" i="326"/>
  <c r="K31" i="321" s="1"/>
  <c r="H31" i="326"/>
  <c r="H31" i="321" s="1"/>
  <c r="K30" i="326"/>
  <c r="K30" i="321" s="1"/>
  <c r="H30" i="326"/>
  <c r="S29" i="326"/>
  <c r="S29" i="321" s="1"/>
  <c r="R29" i="326"/>
  <c r="R29" i="321" s="1"/>
  <c r="Q29" i="326"/>
  <c r="Q29" i="321" s="1"/>
  <c r="P29" i="326"/>
  <c r="O29" i="326"/>
  <c r="O29" i="321" s="1"/>
  <c r="N29" i="326"/>
  <c r="N29" i="321" s="1"/>
  <c r="M29" i="326"/>
  <c r="M29" i="321" s="1"/>
  <c r="L29" i="326"/>
  <c r="J29" i="326"/>
  <c r="J29" i="321" s="1"/>
  <c r="I29" i="326"/>
  <c r="G29" i="326"/>
  <c r="G29" i="321" s="1"/>
  <c r="F29" i="326"/>
  <c r="F29" i="321" s="1"/>
  <c r="E29" i="326"/>
  <c r="E29" i="321" s="1"/>
  <c r="K28" i="326"/>
  <c r="H28" i="326"/>
  <c r="H28" i="321" s="1"/>
  <c r="K27" i="326"/>
  <c r="K27" i="321" s="1"/>
  <c r="H27" i="326"/>
  <c r="H27" i="321" s="1"/>
  <c r="K26" i="326"/>
  <c r="H26" i="326"/>
  <c r="H26" i="321" s="1"/>
  <c r="S25" i="326"/>
  <c r="S25" i="321" s="1"/>
  <c r="R25" i="326"/>
  <c r="R25" i="321" s="1"/>
  <c r="Q25" i="326"/>
  <c r="Q25" i="321" s="1"/>
  <c r="O25" i="326"/>
  <c r="O25" i="321" s="1"/>
  <c r="N25" i="326"/>
  <c r="N25" i="321" s="1"/>
  <c r="M25" i="326"/>
  <c r="M25" i="321" s="1"/>
  <c r="L25" i="326"/>
  <c r="J25" i="326"/>
  <c r="J25" i="321" s="1"/>
  <c r="I25" i="326"/>
  <c r="G25" i="326"/>
  <c r="F25" i="326"/>
  <c r="F25" i="321" s="1"/>
  <c r="E25" i="326"/>
  <c r="K24" i="326"/>
  <c r="H24" i="326"/>
  <c r="K23" i="326"/>
  <c r="K23" i="321" s="1"/>
  <c r="H23" i="326"/>
  <c r="H23" i="321" s="1"/>
  <c r="K22" i="326"/>
  <c r="K22" i="321" s="1"/>
  <c r="H22" i="326"/>
  <c r="S21" i="326"/>
  <c r="S21" i="321" s="1"/>
  <c r="R21" i="326"/>
  <c r="R21" i="321" s="1"/>
  <c r="Q21" i="326"/>
  <c r="P21" i="326"/>
  <c r="O21" i="326"/>
  <c r="O21" i="321" s="1"/>
  <c r="N21" i="326"/>
  <c r="N21" i="321" s="1"/>
  <c r="M21" i="326"/>
  <c r="L21" i="326"/>
  <c r="J21" i="326"/>
  <c r="I21" i="326"/>
  <c r="G21" i="326"/>
  <c r="G21" i="321" s="1"/>
  <c r="F21" i="326"/>
  <c r="E21" i="326"/>
  <c r="K20" i="326"/>
  <c r="H20" i="326"/>
  <c r="H20" i="321" s="1"/>
  <c r="K19" i="326"/>
  <c r="K19" i="321" s="1"/>
  <c r="H19" i="326"/>
  <c r="K18" i="326"/>
  <c r="H18" i="326"/>
  <c r="H18" i="321" s="1"/>
  <c r="S17" i="326"/>
  <c r="S17" i="321" s="1"/>
  <c r="R17" i="326"/>
  <c r="Q17" i="326"/>
  <c r="P17" i="326"/>
  <c r="P17" i="321" s="1"/>
  <c r="O17" i="326"/>
  <c r="O17" i="321" s="1"/>
  <c r="N17" i="326"/>
  <c r="M17" i="326"/>
  <c r="L17" i="326"/>
  <c r="L17" i="321" s="1"/>
  <c r="K17" i="326"/>
  <c r="K17" i="321" s="1"/>
  <c r="J17" i="326"/>
  <c r="I17" i="326"/>
  <c r="I17" i="321" s="1"/>
  <c r="G17" i="326"/>
  <c r="F17" i="326"/>
  <c r="K16" i="326"/>
  <c r="K16" i="321" s="1"/>
  <c r="H16" i="326"/>
  <c r="H16" i="321" s="1"/>
  <c r="K15" i="326"/>
  <c r="K15" i="321" s="1"/>
  <c r="H15" i="326"/>
  <c r="H15" i="321" s="1"/>
  <c r="K14" i="326"/>
  <c r="K14" i="321" s="1"/>
  <c r="H14" i="326"/>
  <c r="H14" i="321" s="1"/>
  <c r="S13" i="326"/>
  <c r="S13" i="321" s="1"/>
  <c r="R13" i="326"/>
  <c r="R13" i="321" s="1"/>
  <c r="Q13" i="326"/>
  <c r="Q13" i="321" s="1"/>
  <c r="P13" i="326"/>
  <c r="P13" i="321" s="1"/>
  <c r="O13" i="326"/>
  <c r="O13" i="321" s="1"/>
  <c r="N13" i="326"/>
  <c r="N13" i="321" s="1"/>
  <c r="J13" i="326"/>
  <c r="J13" i="321" s="1"/>
  <c r="I13" i="326"/>
  <c r="G13" i="326"/>
  <c r="F13" i="326"/>
  <c r="E13" i="326"/>
  <c r="K12" i="326"/>
  <c r="K12" i="321" s="1"/>
  <c r="H12" i="326"/>
  <c r="K11" i="326"/>
  <c r="H11" i="326"/>
  <c r="H11" i="321" s="1"/>
  <c r="K10" i="326"/>
  <c r="K10" i="321" s="1"/>
  <c r="H10" i="326"/>
  <c r="S9" i="326"/>
  <c r="R9" i="326"/>
  <c r="R9" i="321" s="1"/>
  <c r="Q9" i="326"/>
  <c r="Q9" i="321" s="1"/>
  <c r="P9" i="326"/>
  <c r="P9" i="321" s="1"/>
  <c r="O9" i="326"/>
  <c r="N9" i="326"/>
  <c r="N9" i="321" s="1"/>
  <c r="M9" i="326"/>
  <c r="M9" i="321" s="1"/>
  <c r="L9" i="326"/>
  <c r="L9" i="321" s="1"/>
  <c r="J9" i="326"/>
  <c r="K9" i="326" s="1"/>
  <c r="I9" i="326"/>
  <c r="G9" i="326"/>
  <c r="F9" i="326"/>
  <c r="E9" i="326"/>
  <c r="E9" i="321" s="1"/>
  <c r="K8" i="326"/>
  <c r="H8" i="326"/>
  <c r="K7" i="326"/>
  <c r="H7" i="326"/>
  <c r="H7" i="321" s="1"/>
  <c r="K6" i="326"/>
  <c r="K6" i="321" s="1"/>
  <c r="H6" i="326"/>
  <c r="M155" i="317"/>
  <c r="S151" i="317"/>
  <c r="R151" i="317"/>
  <c r="Q151" i="317"/>
  <c r="P151" i="317"/>
  <c r="O151" i="317"/>
  <c r="N151" i="317"/>
  <c r="M151" i="317"/>
  <c r="L151" i="317"/>
  <c r="J151" i="317"/>
  <c r="I151" i="317"/>
  <c r="G151" i="317"/>
  <c r="F151" i="317"/>
  <c r="E151" i="317"/>
  <c r="S150" i="317"/>
  <c r="R150" i="317"/>
  <c r="Q150" i="317"/>
  <c r="P150" i="317"/>
  <c r="O150" i="317"/>
  <c r="N150" i="317"/>
  <c r="M150" i="317"/>
  <c r="L150" i="317"/>
  <c r="J150" i="317"/>
  <c r="I150" i="317"/>
  <c r="H150" i="317"/>
  <c r="G150" i="317"/>
  <c r="F150" i="317"/>
  <c r="E150" i="317"/>
  <c r="S149" i="317"/>
  <c r="R149" i="317"/>
  <c r="Q149" i="317"/>
  <c r="P149" i="317"/>
  <c r="O149" i="317"/>
  <c r="N149" i="317"/>
  <c r="M149" i="317"/>
  <c r="L149" i="317"/>
  <c r="J149" i="317"/>
  <c r="I149" i="317"/>
  <c r="G149" i="317"/>
  <c r="F149" i="317"/>
  <c r="E149" i="317"/>
  <c r="S147" i="317"/>
  <c r="R147" i="317"/>
  <c r="Q147" i="317"/>
  <c r="P147" i="317"/>
  <c r="O147" i="317"/>
  <c r="N147" i="317"/>
  <c r="M147" i="317"/>
  <c r="L147" i="317"/>
  <c r="J147" i="317"/>
  <c r="I147" i="317"/>
  <c r="G147" i="317"/>
  <c r="F147" i="317"/>
  <c r="E147" i="317"/>
  <c r="S146" i="317"/>
  <c r="R146" i="317"/>
  <c r="Q146" i="317"/>
  <c r="P146" i="317"/>
  <c r="O146" i="317"/>
  <c r="N146" i="317"/>
  <c r="M146" i="317"/>
  <c r="L146" i="317"/>
  <c r="J146" i="317"/>
  <c r="I146" i="317"/>
  <c r="G146" i="317"/>
  <c r="F146" i="317"/>
  <c r="E146" i="317"/>
  <c r="S145" i="317"/>
  <c r="R145" i="317"/>
  <c r="Q145" i="317"/>
  <c r="P145" i="317"/>
  <c r="O145" i="317"/>
  <c r="N145" i="317"/>
  <c r="M145" i="317"/>
  <c r="L145" i="317"/>
  <c r="J145" i="317"/>
  <c r="I145" i="317"/>
  <c r="G145" i="317"/>
  <c r="F145" i="317"/>
  <c r="E145" i="317"/>
  <c r="S143" i="317"/>
  <c r="R143" i="317"/>
  <c r="Q143" i="317"/>
  <c r="P143" i="317"/>
  <c r="O143" i="317"/>
  <c r="N143" i="317"/>
  <c r="M143" i="317"/>
  <c r="L143" i="317"/>
  <c r="J143" i="317"/>
  <c r="I143" i="317"/>
  <c r="G143" i="317"/>
  <c r="F143" i="317"/>
  <c r="E143" i="317"/>
  <c r="S142" i="317"/>
  <c r="R142" i="317"/>
  <c r="Q142" i="317"/>
  <c r="P142" i="317"/>
  <c r="O142" i="317"/>
  <c r="N142" i="317"/>
  <c r="M142" i="317"/>
  <c r="L142" i="317"/>
  <c r="J142" i="317"/>
  <c r="I142" i="317"/>
  <c r="G142" i="317"/>
  <c r="F142" i="317"/>
  <c r="E142" i="317"/>
  <c r="S141" i="317"/>
  <c r="R141" i="317"/>
  <c r="Q141" i="317"/>
  <c r="P141" i="317"/>
  <c r="O141" i="317"/>
  <c r="N141" i="317"/>
  <c r="M141" i="317"/>
  <c r="L141" i="317"/>
  <c r="J141" i="317"/>
  <c r="I141" i="317"/>
  <c r="G141" i="317"/>
  <c r="F141" i="317"/>
  <c r="E141" i="317"/>
  <c r="S138" i="317"/>
  <c r="R138" i="317"/>
  <c r="Q138" i="317"/>
  <c r="P138" i="317"/>
  <c r="O138" i="317"/>
  <c r="N138" i="317"/>
  <c r="M138" i="317"/>
  <c r="L138" i="317"/>
  <c r="J138" i="317"/>
  <c r="I138" i="317"/>
  <c r="G138" i="317"/>
  <c r="F138" i="317"/>
  <c r="E138" i="317"/>
  <c r="S137" i="317"/>
  <c r="R137" i="317"/>
  <c r="Q137" i="317"/>
  <c r="P137" i="317"/>
  <c r="O137" i="317"/>
  <c r="N137" i="317"/>
  <c r="M137" i="317"/>
  <c r="L137" i="317"/>
  <c r="J137" i="317"/>
  <c r="I137" i="317"/>
  <c r="G137" i="317"/>
  <c r="F137" i="317"/>
  <c r="E137" i="317"/>
  <c r="S136" i="317"/>
  <c r="R136" i="317"/>
  <c r="Q136" i="317"/>
  <c r="P136" i="317"/>
  <c r="O136" i="317"/>
  <c r="N136" i="317"/>
  <c r="M136" i="317"/>
  <c r="L136" i="317"/>
  <c r="J136" i="317"/>
  <c r="I136" i="317"/>
  <c r="G136" i="317"/>
  <c r="F136" i="317"/>
  <c r="E136" i="317"/>
  <c r="S134" i="317"/>
  <c r="R134" i="317"/>
  <c r="Q134" i="317"/>
  <c r="P134" i="317"/>
  <c r="O134" i="317"/>
  <c r="N134" i="317"/>
  <c r="M134" i="317"/>
  <c r="L134" i="317"/>
  <c r="J134" i="317"/>
  <c r="I134" i="317"/>
  <c r="G134" i="317"/>
  <c r="F134" i="317"/>
  <c r="E134" i="317"/>
  <c r="S133" i="317"/>
  <c r="R133" i="317"/>
  <c r="Q133" i="317"/>
  <c r="P133" i="317"/>
  <c r="O133" i="317"/>
  <c r="N133" i="317"/>
  <c r="M133" i="317"/>
  <c r="L133" i="317"/>
  <c r="J133" i="317"/>
  <c r="I133" i="317"/>
  <c r="G133" i="317"/>
  <c r="F133" i="317"/>
  <c r="E133" i="317"/>
  <c r="S132" i="317"/>
  <c r="R132" i="317"/>
  <c r="Q132" i="317"/>
  <c r="P132" i="317"/>
  <c r="O132" i="317"/>
  <c r="N132" i="317"/>
  <c r="M132" i="317"/>
  <c r="L132" i="317"/>
  <c r="J132" i="317"/>
  <c r="I132" i="317"/>
  <c r="G132" i="317"/>
  <c r="F132" i="317"/>
  <c r="E132" i="317"/>
  <c r="S130" i="317"/>
  <c r="R130" i="317"/>
  <c r="Q130" i="317"/>
  <c r="P130" i="317"/>
  <c r="O130" i="317"/>
  <c r="N130" i="317"/>
  <c r="M130" i="317"/>
  <c r="L130" i="317"/>
  <c r="J130" i="317"/>
  <c r="I130" i="317"/>
  <c r="G130" i="317"/>
  <c r="F130" i="317"/>
  <c r="E130" i="317"/>
  <c r="S129" i="317"/>
  <c r="R129" i="317"/>
  <c r="Q129" i="317"/>
  <c r="P129" i="317"/>
  <c r="O129" i="317"/>
  <c r="N129" i="317"/>
  <c r="M129" i="317"/>
  <c r="L129" i="317"/>
  <c r="J129" i="317"/>
  <c r="I129" i="317"/>
  <c r="G129" i="317"/>
  <c r="F129" i="317"/>
  <c r="E129" i="317"/>
  <c r="S128" i="317"/>
  <c r="R128" i="317"/>
  <c r="Q128" i="317"/>
  <c r="P128" i="317"/>
  <c r="O128" i="317"/>
  <c r="N128" i="317"/>
  <c r="M128" i="317"/>
  <c r="L128" i="317"/>
  <c r="J128" i="317"/>
  <c r="I128" i="317"/>
  <c r="G128" i="317"/>
  <c r="F128" i="317"/>
  <c r="E128" i="317"/>
  <c r="S126" i="317"/>
  <c r="R126" i="317"/>
  <c r="Q126" i="317"/>
  <c r="P126" i="317"/>
  <c r="O126" i="317"/>
  <c r="N126" i="317"/>
  <c r="M126" i="317"/>
  <c r="L126" i="317"/>
  <c r="J126" i="317"/>
  <c r="I126" i="317"/>
  <c r="G126" i="317"/>
  <c r="F126" i="317"/>
  <c r="E126" i="317"/>
  <c r="S125" i="317"/>
  <c r="R125" i="317"/>
  <c r="Q125" i="317"/>
  <c r="P125" i="317"/>
  <c r="O125" i="317"/>
  <c r="N125" i="317"/>
  <c r="M125" i="317"/>
  <c r="L125" i="317"/>
  <c r="J125" i="317"/>
  <c r="I125" i="317"/>
  <c r="G125" i="317"/>
  <c r="F125" i="317"/>
  <c r="E125" i="317"/>
  <c r="S124" i="317"/>
  <c r="R124" i="317"/>
  <c r="Q124" i="317"/>
  <c r="P124" i="317"/>
  <c r="O124" i="317"/>
  <c r="N124" i="317"/>
  <c r="M124" i="317"/>
  <c r="L124" i="317"/>
  <c r="J124" i="317"/>
  <c r="I124" i="317"/>
  <c r="G124" i="317"/>
  <c r="F124" i="317"/>
  <c r="E124" i="317"/>
  <c r="S122" i="317"/>
  <c r="R122" i="317"/>
  <c r="Q122" i="317"/>
  <c r="P122" i="317"/>
  <c r="O122" i="317"/>
  <c r="N122" i="317"/>
  <c r="M122" i="317"/>
  <c r="L122" i="317"/>
  <c r="J122" i="317"/>
  <c r="I122" i="317"/>
  <c r="G122" i="317"/>
  <c r="F122" i="317"/>
  <c r="E122" i="317"/>
  <c r="S121" i="317"/>
  <c r="R121" i="317"/>
  <c r="Q121" i="317"/>
  <c r="P121" i="317"/>
  <c r="O121" i="317"/>
  <c r="N121" i="317"/>
  <c r="M121" i="317"/>
  <c r="L121" i="317"/>
  <c r="J121" i="317"/>
  <c r="I121" i="317"/>
  <c r="G121" i="317"/>
  <c r="F121" i="317"/>
  <c r="E121" i="317"/>
  <c r="S120" i="317"/>
  <c r="R120" i="317"/>
  <c r="Q120" i="317"/>
  <c r="P120" i="317"/>
  <c r="O120" i="317"/>
  <c r="N120" i="317"/>
  <c r="M120" i="317"/>
  <c r="L120" i="317"/>
  <c r="J120" i="317"/>
  <c r="I120" i="317"/>
  <c r="G120" i="317"/>
  <c r="F120" i="317"/>
  <c r="E120" i="317"/>
  <c r="S117" i="317"/>
  <c r="R117" i="317"/>
  <c r="Q117" i="317"/>
  <c r="P117" i="317"/>
  <c r="O117" i="317"/>
  <c r="N117" i="317"/>
  <c r="M117" i="317"/>
  <c r="L117" i="317"/>
  <c r="J117" i="317"/>
  <c r="I117" i="317"/>
  <c r="G117" i="317"/>
  <c r="F117" i="317"/>
  <c r="E117" i="317"/>
  <c r="S116" i="317"/>
  <c r="R116" i="317"/>
  <c r="Q116" i="317"/>
  <c r="P116" i="317"/>
  <c r="O116" i="317"/>
  <c r="N116" i="317"/>
  <c r="M116" i="317"/>
  <c r="L116" i="317"/>
  <c r="J116" i="317"/>
  <c r="I116" i="317"/>
  <c r="G116" i="317"/>
  <c r="F116" i="317"/>
  <c r="E116" i="317"/>
  <c r="S115" i="317"/>
  <c r="R115" i="317"/>
  <c r="Q115" i="317"/>
  <c r="P115" i="317"/>
  <c r="O115" i="317"/>
  <c r="N115" i="317"/>
  <c r="M115" i="317"/>
  <c r="L115" i="317"/>
  <c r="J115" i="317"/>
  <c r="I115" i="317"/>
  <c r="G115" i="317"/>
  <c r="F115" i="317"/>
  <c r="E115" i="317"/>
  <c r="S113" i="317"/>
  <c r="R113" i="317"/>
  <c r="Q113" i="317"/>
  <c r="P113" i="317"/>
  <c r="O113" i="317"/>
  <c r="N113" i="317"/>
  <c r="M113" i="317"/>
  <c r="L113" i="317"/>
  <c r="J113" i="317"/>
  <c r="I113" i="317"/>
  <c r="G113" i="317"/>
  <c r="F113" i="317"/>
  <c r="E113" i="317"/>
  <c r="S112" i="317"/>
  <c r="R112" i="317"/>
  <c r="Q112" i="317"/>
  <c r="P112" i="317"/>
  <c r="O112" i="317"/>
  <c r="N112" i="317"/>
  <c r="M112" i="317"/>
  <c r="L112" i="317"/>
  <c r="J112" i="317"/>
  <c r="I112" i="317"/>
  <c r="G112" i="317"/>
  <c r="F112" i="317"/>
  <c r="E112" i="317"/>
  <c r="S111" i="317"/>
  <c r="R111" i="317"/>
  <c r="Q111" i="317"/>
  <c r="P111" i="317"/>
  <c r="O111" i="317"/>
  <c r="N111" i="317"/>
  <c r="M111" i="317"/>
  <c r="L111" i="317"/>
  <c r="J111" i="317"/>
  <c r="I111" i="317"/>
  <c r="G111" i="317"/>
  <c r="F111" i="317"/>
  <c r="E111" i="317"/>
  <c r="S109" i="317"/>
  <c r="R109" i="317"/>
  <c r="Q109" i="317"/>
  <c r="P109" i="317"/>
  <c r="O109" i="317"/>
  <c r="N109" i="317"/>
  <c r="M109" i="317"/>
  <c r="L109" i="317"/>
  <c r="J109" i="317"/>
  <c r="I109" i="317"/>
  <c r="G109" i="317"/>
  <c r="F109" i="317"/>
  <c r="E109" i="317"/>
  <c r="S108" i="317"/>
  <c r="R108" i="317"/>
  <c r="Q108" i="317"/>
  <c r="P108" i="317"/>
  <c r="O108" i="317"/>
  <c r="N108" i="317"/>
  <c r="M108" i="317"/>
  <c r="L108" i="317"/>
  <c r="J108" i="317"/>
  <c r="I108" i="317"/>
  <c r="G108" i="317"/>
  <c r="F108" i="317"/>
  <c r="E108" i="317"/>
  <c r="S107" i="317"/>
  <c r="R107" i="317"/>
  <c r="Q107" i="317"/>
  <c r="P107" i="317"/>
  <c r="O107" i="317"/>
  <c r="N107" i="317"/>
  <c r="M107" i="317"/>
  <c r="L107" i="317"/>
  <c r="J107" i="317"/>
  <c r="I107" i="317"/>
  <c r="G107" i="317"/>
  <c r="F107" i="317"/>
  <c r="E107" i="317"/>
  <c r="S104" i="317"/>
  <c r="R104" i="317"/>
  <c r="Q104" i="317"/>
  <c r="P104" i="317"/>
  <c r="O104" i="317"/>
  <c r="N104" i="317"/>
  <c r="M104" i="317"/>
  <c r="L104" i="317"/>
  <c r="J104" i="317"/>
  <c r="I104" i="317"/>
  <c r="G104" i="317"/>
  <c r="F104" i="317"/>
  <c r="E104" i="317"/>
  <c r="S103" i="317"/>
  <c r="R103" i="317"/>
  <c r="Q103" i="317"/>
  <c r="P103" i="317"/>
  <c r="O103" i="317"/>
  <c r="N103" i="317"/>
  <c r="M103" i="317"/>
  <c r="L103" i="317"/>
  <c r="J103" i="317"/>
  <c r="I103" i="317"/>
  <c r="G103" i="317"/>
  <c r="F103" i="317"/>
  <c r="E103" i="317"/>
  <c r="S102" i="317"/>
  <c r="R102" i="317"/>
  <c r="Q102" i="317"/>
  <c r="P102" i="317"/>
  <c r="O102" i="317"/>
  <c r="N102" i="317"/>
  <c r="M102" i="317"/>
  <c r="L102" i="317"/>
  <c r="J102" i="317"/>
  <c r="I102" i="317"/>
  <c r="G102" i="317"/>
  <c r="F102" i="317"/>
  <c r="E102" i="317"/>
  <c r="S100" i="317"/>
  <c r="R100" i="317"/>
  <c r="Q100" i="317"/>
  <c r="P100" i="317"/>
  <c r="O100" i="317"/>
  <c r="N100" i="317"/>
  <c r="M100" i="317"/>
  <c r="L100" i="317"/>
  <c r="J100" i="317"/>
  <c r="I100" i="317"/>
  <c r="G100" i="317"/>
  <c r="F100" i="317"/>
  <c r="E100" i="317"/>
  <c r="S99" i="317"/>
  <c r="R99" i="317"/>
  <c r="Q99" i="317"/>
  <c r="P99" i="317"/>
  <c r="O99" i="317"/>
  <c r="N99" i="317"/>
  <c r="M99" i="317"/>
  <c r="L99" i="317"/>
  <c r="J99" i="317"/>
  <c r="I99" i="317"/>
  <c r="G99" i="317"/>
  <c r="F99" i="317"/>
  <c r="E99" i="317"/>
  <c r="S98" i="317"/>
  <c r="R98" i="317"/>
  <c r="Q98" i="317"/>
  <c r="P98" i="317"/>
  <c r="O98" i="317"/>
  <c r="N98" i="317"/>
  <c r="M98" i="317"/>
  <c r="L98" i="317"/>
  <c r="J98" i="317"/>
  <c r="I98" i="317"/>
  <c r="G98" i="317"/>
  <c r="F98" i="317"/>
  <c r="E98" i="317"/>
  <c r="G97" i="317"/>
  <c r="S96" i="317"/>
  <c r="R96" i="317"/>
  <c r="Q96" i="317"/>
  <c r="P96" i="317"/>
  <c r="O96" i="317"/>
  <c r="N96" i="317"/>
  <c r="M96" i="317"/>
  <c r="L96" i="317"/>
  <c r="J96" i="317"/>
  <c r="I96" i="317"/>
  <c r="G96" i="317"/>
  <c r="F96" i="317"/>
  <c r="E96" i="317"/>
  <c r="S95" i="317"/>
  <c r="R95" i="317"/>
  <c r="Q95" i="317"/>
  <c r="P95" i="317"/>
  <c r="O95" i="317"/>
  <c r="N95" i="317"/>
  <c r="M95" i="317"/>
  <c r="L95" i="317"/>
  <c r="J95" i="317"/>
  <c r="I95" i="317"/>
  <c r="G95" i="317"/>
  <c r="F95" i="317"/>
  <c r="E95" i="317"/>
  <c r="S94" i="317"/>
  <c r="R94" i="317"/>
  <c r="Q94" i="317"/>
  <c r="P94" i="317"/>
  <c r="O94" i="317"/>
  <c r="N94" i="317"/>
  <c r="M94" i="317"/>
  <c r="L94" i="317"/>
  <c r="J94" i="317"/>
  <c r="I94" i="317"/>
  <c r="G94" i="317"/>
  <c r="F94" i="317"/>
  <c r="E94" i="317"/>
  <c r="S91" i="317"/>
  <c r="R91" i="317"/>
  <c r="Q91" i="317"/>
  <c r="P91" i="317"/>
  <c r="O91" i="317"/>
  <c r="N91" i="317"/>
  <c r="M91" i="317"/>
  <c r="L91" i="317"/>
  <c r="J91" i="317"/>
  <c r="I91" i="317"/>
  <c r="G91" i="317"/>
  <c r="F91" i="317"/>
  <c r="E91" i="317"/>
  <c r="S90" i="317"/>
  <c r="R90" i="317"/>
  <c r="Q90" i="317"/>
  <c r="P90" i="317"/>
  <c r="O90" i="317"/>
  <c r="N90" i="317"/>
  <c r="M90" i="317"/>
  <c r="L90" i="317"/>
  <c r="J90" i="317"/>
  <c r="I90" i="317"/>
  <c r="G90" i="317"/>
  <c r="F90" i="317"/>
  <c r="E90" i="317"/>
  <c r="S89" i="317"/>
  <c r="R89" i="317"/>
  <c r="Q89" i="317"/>
  <c r="P89" i="317"/>
  <c r="O89" i="317"/>
  <c r="N89" i="317"/>
  <c r="M89" i="317"/>
  <c r="L89" i="317"/>
  <c r="J89" i="317"/>
  <c r="I89" i="317"/>
  <c r="G89" i="317"/>
  <c r="F89" i="317"/>
  <c r="E89" i="317"/>
  <c r="S87" i="317"/>
  <c r="R87" i="317"/>
  <c r="Q87" i="317"/>
  <c r="P87" i="317"/>
  <c r="O87" i="317"/>
  <c r="N87" i="317"/>
  <c r="M87" i="317"/>
  <c r="L87" i="317"/>
  <c r="J87" i="317"/>
  <c r="I87" i="317"/>
  <c r="G87" i="317"/>
  <c r="F87" i="317"/>
  <c r="E87" i="317"/>
  <c r="S86" i="317"/>
  <c r="R86" i="317"/>
  <c r="Q86" i="317"/>
  <c r="P86" i="317"/>
  <c r="O86" i="317"/>
  <c r="N86" i="317"/>
  <c r="M86" i="317"/>
  <c r="L86" i="317"/>
  <c r="J86" i="317"/>
  <c r="I86" i="317"/>
  <c r="G86" i="317"/>
  <c r="F86" i="317"/>
  <c r="E86" i="317"/>
  <c r="S85" i="317"/>
  <c r="R85" i="317"/>
  <c r="Q85" i="317"/>
  <c r="P85" i="317"/>
  <c r="O85" i="317"/>
  <c r="N85" i="317"/>
  <c r="M85" i="317"/>
  <c r="L85" i="317"/>
  <c r="J85" i="317"/>
  <c r="I85" i="317"/>
  <c r="G85" i="317"/>
  <c r="F85" i="317"/>
  <c r="E85" i="317"/>
  <c r="S83" i="317"/>
  <c r="R83" i="317"/>
  <c r="Q83" i="317"/>
  <c r="P83" i="317"/>
  <c r="O83" i="317"/>
  <c r="N83" i="317"/>
  <c r="M83" i="317"/>
  <c r="L83" i="317"/>
  <c r="J83" i="317"/>
  <c r="I83" i="317"/>
  <c r="G83" i="317"/>
  <c r="F83" i="317"/>
  <c r="E83" i="317"/>
  <c r="S82" i="317"/>
  <c r="R82" i="317"/>
  <c r="Q82" i="317"/>
  <c r="P82" i="317"/>
  <c r="O82" i="317"/>
  <c r="N82" i="317"/>
  <c r="M82" i="317"/>
  <c r="L82" i="317"/>
  <c r="J82" i="317"/>
  <c r="I82" i="317"/>
  <c r="G82" i="317"/>
  <c r="F82" i="317"/>
  <c r="E82" i="317"/>
  <c r="S81" i="317"/>
  <c r="R81" i="317"/>
  <c r="Q81" i="317"/>
  <c r="P81" i="317"/>
  <c r="O81" i="317"/>
  <c r="N81" i="317"/>
  <c r="M81" i="317"/>
  <c r="L81" i="317"/>
  <c r="J81" i="317"/>
  <c r="I81" i="317"/>
  <c r="G81" i="317"/>
  <c r="F81" i="317"/>
  <c r="E81" i="317"/>
  <c r="F80" i="317"/>
  <c r="S79" i="317"/>
  <c r="R79" i="317"/>
  <c r="Q79" i="317"/>
  <c r="P79" i="317"/>
  <c r="O79" i="317"/>
  <c r="N79" i="317"/>
  <c r="M79" i="317"/>
  <c r="L79" i="317"/>
  <c r="J79" i="317"/>
  <c r="I79" i="317"/>
  <c r="G79" i="317"/>
  <c r="F79" i="317"/>
  <c r="E79" i="317"/>
  <c r="S78" i="317"/>
  <c r="R78" i="317"/>
  <c r="Q78" i="317"/>
  <c r="P78" i="317"/>
  <c r="O78" i="317"/>
  <c r="N78" i="317"/>
  <c r="M78" i="317"/>
  <c r="L78" i="317"/>
  <c r="J78" i="317"/>
  <c r="I78" i="317"/>
  <c r="G78" i="317"/>
  <c r="F78" i="317"/>
  <c r="E78" i="317"/>
  <c r="S77" i="317"/>
  <c r="R77" i="317"/>
  <c r="Q77" i="317"/>
  <c r="P77" i="317"/>
  <c r="O77" i="317"/>
  <c r="N77" i="317"/>
  <c r="M77" i="317"/>
  <c r="L77" i="317"/>
  <c r="K77" i="317"/>
  <c r="J77" i="317"/>
  <c r="I77" i="317"/>
  <c r="G77" i="317"/>
  <c r="F77" i="317"/>
  <c r="E77" i="317"/>
  <c r="S74" i="317"/>
  <c r="R74" i="317"/>
  <c r="Q74" i="317"/>
  <c r="P74" i="317"/>
  <c r="O74" i="317"/>
  <c r="N74" i="317"/>
  <c r="M74" i="317"/>
  <c r="L74" i="317"/>
  <c r="J74" i="317"/>
  <c r="I74" i="317"/>
  <c r="H74" i="317"/>
  <c r="G74" i="317"/>
  <c r="F74" i="317"/>
  <c r="E74" i="317"/>
  <c r="S73" i="317"/>
  <c r="R73" i="317"/>
  <c r="Q73" i="317"/>
  <c r="P73" i="317"/>
  <c r="O73" i="317"/>
  <c r="N73" i="317"/>
  <c r="M73" i="317"/>
  <c r="L73" i="317"/>
  <c r="J73" i="317"/>
  <c r="I73" i="317"/>
  <c r="G73" i="317"/>
  <c r="F73" i="317"/>
  <c r="E73" i="317"/>
  <c r="S72" i="317"/>
  <c r="R72" i="317"/>
  <c r="Q72" i="317"/>
  <c r="P72" i="317"/>
  <c r="O72" i="317"/>
  <c r="N72" i="317"/>
  <c r="M72" i="317"/>
  <c r="L72" i="317"/>
  <c r="J72" i="317"/>
  <c r="I72" i="317"/>
  <c r="G72" i="317"/>
  <c r="F72" i="317"/>
  <c r="E72" i="317"/>
  <c r="I71" i="317"/>
  <c r="S70" i="317"/>
  <c r="R70" i="317"/>
  <c r="Q70" i="317"/>
  <c r="P70" i="317"/>
  <c r="O70" i="317"/>
  <c r="N70" i="317"/>
  <c r="M70" i="317"/>
  <c r="L70" i="317"/>
  <c r="J70" i="317"/>
  <c r="I70" i="317"/>
  <c r="G70" i="317"/>
  <c r="F70" i="317"/>
  <c r="E70" i="317"/>
  <c r="S69" i="317"/>
  <c r="R69" i="317"/>
  <c r="Q69" i="317"/>
  <c r="P69" i="317"/>
  <c r="O69" i="317"/>
  <c r="N69" i="317"/>
  <c r="M69" i="317"/>
  <c r="L69" i="317"/>
  <c r="J69" i="317"/>
  <c r="I69" i="317"/>
  <c r="G69" i="317"/>
  <c r="F69" i="317"/>
  <c r="E69" i="317"/>
  <c r="S68" i="317"/>
  <c r="R68" i="317"/>
  <c r="Q68" i="317"/>
  <c r="P68" i="317"/>
  <c r="O68" i="317"/>
  <c r="N68" i="317"/>
  <c r="M68" i="317"/>
  <c r="L68" i="317"/>
  <c r="J68" i="317"/>
  <c r="I68" i="317"/>
  <c r="G68" i="317"/>
  <c r="F68" i="317"/>
  <c r="E68" i="317"/>
  <c r="P66" i="317"/>
  <c r="S65" i="317"/>
  <c r="R65" i="317"/>
  <c r="Q65" i="317"/>
  <c r="P65" i="317"/>
  <c r="O65" i="317"/>
  <c r="N65" i="317"/>
  <c r="M65" i="317"/>
  <c r="L65" i="317"/>
  <c r="J65" i="317"/>
  <c r="I65" i="317"/>
  <c r="G65" i="317"/>
  <c r="F65" i="317"/>
  <c r="E65" i="317"/>
  <c r="S64" i="317"/>
  <c r="R64" i="317"/>
  <c r="Q64" i="317"/>
  <c r="P64" i="317"/>
  <c r="O64" i="317"/>
  <c r="N64" i="317"/>
  <c r="M64" i="317"/>
  <c r="L64" i="317"/>
  <c r="J64" i="317"/>
  <c r="I64" i="317"/>
  <c r="G64" i="317"/>
  <c r="F64" i="317"/>
  <c r="E64" i="317"/>
  <c r="S63" i="317"/>
  <c r="R63" i="317"/>
  <c r="Q63" i="317"/>
  <c r="P63" i="317"/>
  <c r="O63" i="317"/>
  <c r="N63" i="317"/>
  <c r="M63" i="317"/>
  <c r="L63" i="317"/>
  <c r="J63" i="317"/>
  <c r="I63" i="317"/>
  <c r="G63" i="317"/>
  <c r="F63" i="317"/>
  <c r="E63" i="317"/>
  <c r="S61" i="317"/>
  <c r="R61" i="317"/>
  <c r="Q61" i="317"/>
  <c r="P61" i="317"/>
  <c r="O61" i="317"/>
  <c r="N61" i="317"/>
  <c r="M61" i="317"/>
  <c r="L61" i="317"/>
  <c r="J61" i="317"/>
  <c r="I61" i="317"/>
  <c r="G61" i="317"/>
  <c r="F61" i="317"/>
  <c r="E61" i="317"/>
  <c r="S60" i="317"/>
  <c r="R60" i="317"/>
  <c r="Q60" i="317"/>
  <c r="P60" i="317"/>
  <c r="O60" i="317"/>
  <c r="N60" i="317"/>
  <c r="M60" i="317"/>
  <c r="L60" i="317"/>
  <c r="J60" i="317"/>
  <c r="I60" i="317"/>
  <c r="G60" i="317"/>
  <c r="F60" i="317"/>
  <c r="E60" i="317"/>
  <c r="S59" i="317"/>
  <c r="R59" i="317"/>
  <c r="Q59" i="317"/>
  <c r="P59" i="317"/>
  <c r="O59" i="317"/>
  <c r="N59" i="317"/>
  <c r="M59" i="317"/>
  <c r="L59" i="317"/>
  <c r="J59" i="317"/>
  <c r="I59" i="317"/>
  <c r="G59" i="317"/>
  <c r="F59" i="317"/>
  <c r="E59" i="317"/>
  <c r="S57" i="317"/>
  <c r="R57" i="317"/>
  <c r="Q57" i="317"/>
  <c r="P57" i="317"/>
  <c r="O57" i="317"/>
  <c r="N57" i="317"/>
  <c r="M57" i="317"/>
  <c r="L57" i="317"/>
  <c r="K57" i="317"/>
  <c r="J57" i="317"/>
  <c r="I57" i="317"/>
  <c r="G57" i="317"/>
  <c r="F57" i="317"/>
  <c r="E57" i="317"/>
  <c r="S56" i="317"/>
  <c r="R56" i="317"/>
  <c r="Q56" i="317"/>
  <c r="P56" i="317"/>
  <c r="O56" i="317"/>
  <c r="N56" i="317"/>
  <c r="M56" i="317"/>
  <c r="L56" i="317"/>
  <c r="K56" i="317"/>
  <c r="J56" i="317"/>
  <c r="I56" i="317"/>
  <c r="G56" i="317"/>
  <c r="F56" i="317"/>
  <c r="E56" i="317"/>
  <c r="S55" i="317"/>
  <c r="R55" i="317"/>
  <c r="Q55" i="317"/>
  <c r="P55" i="317"/>
  <c r="O55" i="317"/>
  <c r="N55" i="317"/>
  <c r="M55" i="317"/>
  <c r="L55" i="317"/>
  <c r="K55" i="317"/>
  <c r="J55" i="317"/>
  <c r="I55" i="317"/>
  <c r="G55" i="317"/>
  <c r="F55" i="317"/>
  <c r="E55" i="317"/>
  <c r="S53" i="317"/>
  <c r="R53" i="317"/>
  <c r="Q53" i="317"/>
  <c r="P53" i="317"/>
  <c r="O53" i="317"/>
  <c r="N53" i="317"/>
  <c r="M53" i="317"/>
  <c r="L53" i="317"/>
  <c r="J53" i="317"/>
  <c r="I53" i="317"/>
  <c r="G53" i="317"/>
  <c r="F53" i="317"/>
  <c r="E53" i="317"/>
  <c r="S52" i="317"/>
  <c r="R52" i="317"/>
  <c r="Q52" i="317"/>
  <c r="P52" i="317"/>
  <c r="O52" i="317"/>
  <c r="N52" i="317"/>
  <c r="M52" i="317"/>
  <c r="L52" i="317"/>
  <c r="J52" i="317"/>
  <c r="I52" i="317"/>
  <c r="G52" i="317"/>
  <c r="F52" i="317"/>
  <c r="E52" i="317"/>
  <c r="S51" i="317"/>
  <c r="R51" i="317"/>
  <c r="Q51" i="317"/>
  <c r="P51" i="317"/>
  <c r="O51" i="317"/>
  <c r="N51" i="317"/>
  <c r="M51" i="317"/>
  <c r="L51" i="317"/>
  <c r="J51" i="317"/>
  <c r="I51" i="317"/>
  <c r="G51" i="317"/>
  <c r="F51" i="317"/>
  <c r="E51" i="317"/>
  <c r="S49" i="317"/>
  <c r="R49" i="317"/>
  <c r="Q49" i="317"/>
  <c r="P49" i="317"/>
  <c r="O49" i="317"/>
  <c r="N49" i="317"/>
  <c r="M49" i="317"/>
  <c r="L49" i="317"/>
  <c r="J49" i="317"/>
  <c r="I49" i="317"/>
  <c r="G49" i="317"/>
  <c r="F49" i="317"/>
  <c r="E49" i="317"/>
  <c r="S48" i="317"/>
  <c r="R48" i="317"/>
  <c r="Q48" i="317"/>
  <c r="P48" i="317"/>
  <c r="O48" i="317"/>
  <c r="N48" i="317"/>
  <c r="M48" i="317"/>
  <c r="L48" i="317"/>
  <c r="J48" i="317"/>
  <c r="I48" i="317"/>
  <c r="G48" i="317"/>
  <c r="F48" i="317"/>
  <c r="E48" i="317"/>
  <c r="S47" i="317"/>
  <c r="R47" i="317"/>
  <c r="Q47" i="317"/>
  <c r="P47" i="317"/>
  <c r="O47" i="317"/>
  <c r="N47" i="317"/>
  <c r="M47" i="317"/>
  <c r="L47" i="317"/>
  <c r="J47" i="317"/>
  <c r="I47" i="317"/>
  <c r="G47" i="317"/>
  <c r="F47" i="317"/>
  <c r="E47" i="317"/>
  <c r="S45" i="317"/>
  <c r="R45" i="317"/>
  <c r="Q45" i="317"/>
  <c r="P45" i="317"/>
  <c r="O45" i="317"/>
  <c r="N45" i="317"/>
  <c r="M45" i="317"/>
  <c r="L45" i="317"/>
  <c r="K45" i="317"/>
  <c r="J45" i="317"/>
  <c r="I45" i="317"/>
  <c r="G45" i="317"/>
  <c r="F45" i="317"/>
  <c r="E45" i="317"/>
  <c r="S44" i="317"/>
  <c r="R44" i="317"/>
  <c r="Q44" i="317"/>
  <c r="P44" i="317"/>
  <c r="O44" i="317"/>
  <c r="N44" i="317"/>
  <c r="M44" i="317"/>
  <c r="L44" i="317"/>
  <c r="J44" i="317"/>
  <c r="I44" i="317"/>
  <c r="G44" i="317"/>
  <c r="F44" i="317"/>
  <c r="E44" i="317"/>
  <c r="S43" i="317"/>
  <c r="R43" i="317"/>
  <c r="Q43" i="317"/>
  <c r="P43" i="317"/>
  <c r="O43" i="317"/>
  <c r="N43" i="317"/>
  <c r="M43" i="317"/>
  <c r="L43" i="317"/>
  <c r="J43" i="317"/>
  <c r="I43" i="317"/>
  <c r="G43" i="317"/>
  <c r="F43" i="317"/>
  <c r="E43" i="317"/>
  <c r="P42" i="317"/>
  <c r="S41" i="317"/>
  <c r="R41" i="317"/>
  <c r="Q41" i="317"/>
  <c r="P41" i="317"/>
  <c r="O41" i="317"/>
  <c r="N41" i="317"/>
  <c r="M41" i="317"/>
  <c r="L41" i="317"/>
  <c r="J41" i="317"/>
  <c r="I41" i="317"/>
  <c r="G41" i="317"/>
  <c r="F41" i="317"/>
  <c r="E41" i="317"/>
  <c r="S40" i="317"/>
  <c r="R40" i="317"/>
  <c r="Q40" i="317"/>
  <c r="P40" i="317"/>
  <c r="O40" i="317"/>
  <c r="N40" i="317"/>
  <c r="M40" i="317"/>
  <c r="L40" i="317"/>
  <c r="J40" i="317"/>
  <c r="I40" i="317"/>
  <c r="G40" i="317"/>
  <c r="F40" i="317"/>
  <c r="E40" i="317"/>
  <c r="S39" i="317"/>
  <c r="R39" i="317"/>
  <c r="Q39" i="317"/>
  <c r="P39" i="317"/>
  <c r="O39" i="317"/>
  <c r="N39" i="317"/>
  <c r="M39" i="317"/>
  <c r="L39" i="317"/>
  <c r="J39" i="317"/>
  <c r="I39" i="317"/>
  <c r="G39" i="317"/>
  <c r="F39" i="317"/>
  <c r="E39" i="317"/>
  <c r="O37" i="317"/>
  <c r="S36" i="317"/>
  <c r="R36" i="317"/>
  <c r="Q36" i="317"/>
  <c r="P36" i="317"/>
  <c r="O36" i="317"/>
  <c r="N36" i="317"/>
  <c r="M36" i="317"/>
  <c r="L36" i="317"/>
  <c r="J36" i="317"/>
  <c r="I36" i="317"/>
  <c r="G36" i="317"/>
  <c r="F36" i="317"/>
  <c r="E36" i="317"/>
  <c r="S35" i="317"/>
  <c r="R35" i="317"/>
  <c r="Q35" i="317"/>
  <c r="P35" i="317"/>
  <c r="O35" i="317"/>
  <c r="N35" i="317"/>
  <c r="M35" i="317"/>
  <c r="L35" i="317"/>
  <c r="J35" i="317"/>
  <c r="I35" i="317"/>
  <c r="G35" i="317"/>
  <c r="F35" i="317"/>
  <c r="E35" i="317"/>
  <c r="S34" i="317"/>
  <c r="R34" i="317"/>
  <c r="Q34" i="317"/>
  <c r="P34" i="317"/>
  <c r="O34" i="317"/>
  <c r="N34" i="317"/>
  <c r="M34" i="317"/>
  <c r="L34" i="317"/>
  <c r="J34" i="317"/>
  <c r="I34" i="317"/>
  <c r="G34" i="317"/>
  <c r="F34" i="317"/>
  <c r="E34" i="317"/>
  <c r="S32" i="317"/>
  <c r="R32" i="317"/>
  <c r="Q32" i="317"/>
  <c r="P32" i="317"/>
  <c r="O32" i="317"/>
  <c r="N32" i="317"/>
  <c r="M32" i="317"/>
  <c r="L32" i="317"/>
  <c r="J32" i="317"/>
  <c r="I32" i="317"/>
  <c r="G32" i="317"/>
  <c r="F32" i="317"/>
  <c r="E32" i="317"/>
  <c r="S31" i="317"/>
  <c r="R31" i="317"/>
  <c r="Q31" i="317"/>
  <c r="P31" i="317"/>
  <c r="O31" i="317"/>
  <c r="N31" i="317"/>
  <c r="M31" i="317"/>
  <c r="L31" i="317"/>
  <c r="J31" i="317"/>
  <c r="I31" i="317"/>
  <c r="G31" i="317"/>
  <c r="F31" i="317"/>
  <c r="E31" i="317"/>
  <c r="S30" i="317"/>
  <c r="R30" i="317"/>
  <c r="Q30" i="317"/>
  <c r="P30" i="317"/>
  <c r="O30" i="317"/>
  <c r="N30" i="317"/>
  <c r="M30" i="317"/>
  <c r="L30" i="317"/>
  <c r="J30" i="317"/>
  <c r="I30" i="317"/>
  <c r="G30" i="317"/>
  <c r="F30" i="317"/>
  <c r="E30" i="317"/>
  <c r="P29" i="317"/>
  <c r="S28" i="317"/>
  <c r="R28" i="317"/>
  <c r="Q28" i="317"/>
  <c r="P28" i="317"/>
  <c r="O28" i="317"/>
  <c r="N28" i="317"/>
  <c r="M28" i="317"/>
  <c r="L28" i="317"/>
  <c r="J28" i="317"/>
  <c r="I28" i="317"/>
  <c r="G28" i="317"/>
  <c r="F28" i="317"/>
  <c r="E28" i="317"/>
  <c r="S27" i="317"/>
  <c r="R27" i="317"/>
  <c r="Q27" i="317"/>
  <c r="P27" i="317"/>
  <c r="O27" i="317"/>
  <c r="N27" i="317"/>
  <c r="M27" i="317"/>
  <c r="L27" i="317"/>
  <c r="J27" i="317"/>
  <c r="I27" i="317"/>
  <c r="G27" i="317"/>
  <c r="F27" i="317"/>
  <c r="E27" i="317"/>
  <c r="S26" i="317"/>
  <c r="R26" i="317"/>
  <c r="Q26" i="317"/>
  <c r="P26" i="317"/>
  <c r="O26" i="317"/>
  <c r="N26" i="317"/>
  <c r="M26" i="317"/>
  <c r="L26" i="317"/>
  <c r="J26" i="317"/>
  <c r="I26" i="317"/>
  <c r="H26" i="317"/>
  <c r="G26" i="317"/>
  <c r="F26" i="317"/>
  <c r="E26" i="317"/>
  <c r="S25" i="317"/>
  <c r="P25" i="317"/>
  <c r="S24" i="317"/>
  <c r="R24" i="317"/>
  <c r="Q24" i="317"/>
  <c r="P24" i="317"/>
  <c r="O24" i="317"/>
  <c r="N24" i="317"/>
  <c r="M24" i="317"/>
  <c r="L24" i="317"/>
  <c r="J24" i="317"/>
  <c r="I24" i="317"/>
  <c r="G24" i="317"/>
  <c r="F24" i="317"/>
  <c r="E24" i="317"/>
  <c r="S23" i="317"/>
  <c r="R23" i="317"/>
  <c r="Q23" i="317"/>
  <c r="P23" i="317"/>
  <c r="O23" i="317"/>
  <c r="N23" i="317"/>
  <c r="M23" i="317"/>
  <c r="L23" i="317"/>
  <c r="J23" i="317"/>
  <c r="I23" i="317"/>
  <c r="G23" i="317"/>
  <c r="F23" i="317"/>
  <c r="E23" i="317"/>
  <c r="S22" i="317"/>
  <c r="R22" i="317"/>
  <c r="Q22" i="317"/>
  <c r="P22" i="317"/>
  <c r="O22" i="317"/>
  <c r="N22" i="317"/>
  <c r="M22" i="317"/>
  <c r="L22" i="317"/>
  <c r="J22" i="317"/>
  <c r="I22" i="317"/>
  <c r="G22" i="317"/>
  <c r="F22" i="317"/>
  <c r="E22" i="317"/>
  <c r="P21" i="317"/>
  <c r="F21" i="317"/>
  <c r="S20" i="317"/>
  <c r="R20" i="317"/>
  <c r="Q20" i="317"/>
  <c r="P20" i="317"/>
  <c r="O20" i="317"/>
  <c r="N20" i="317"/>
  <c r="M20" i="317"/>
  <c r="L20" i="317"/>
  <c r="J20" i="317"/>
  <c r="I20" i="317"/>
  <c r="G20" i="317"/>
  <c r="F20" i="317"/>
  <c r="E20" i="317"/>
  <c r="S19" i="317"/>
  <c r="R19" i="317"/>
  <c r="Q19" i="317"/>
  <c r="P19" i="317"/>
  <c r="O19" i="317"/>
  <c r="N19" i="317"/>
  <c r="M19" i="317"/>
  <c r="L19" i="317"/>
  <c r="J19" i="317"/>
  <c r="I19" i="317"/>
  <c r="G19" i="317"/>
  <c r="F19" i="317"/>
  <c r="E19" i="317"/>
  <c r="S18" i="317"/>
  <c r="R18" i="317"/>
  <c r="Q18" i="317"/>
  <c r="P18" i="317"/>
  <c r="O18" i="317"/>
  <c r="N18" i="317"/>
  <c r="M18" i="317"/>
  <c r="L18" i="317"/>
  <c r="J18" i="317"/>
  <c r="I18" i="317"/>
  <c r="G18" i="317"/>
  <c r="F18" i="317"/>
  <c r="E18" i="317"/>
  <c r="S16" i="317"/>
  <c r="R16" i="317"/>
  <c r="Q16" i="317"/>
  <c r="P16" i="317"/>
  <c r="O16" i="317"/>
  <c r="N16" i="317"/>
  <c r="M16" i="317"/>
  <c r="L16" i="317"/>
  <c r="J16" i="317"/>
  <c r="I16" i="317"/>
  <c r="G16" i="317"/>
  <c r="F16" i="317"/>
  <c r="E16" i="317"/>
  <c r="S15" i="317"/>
  <c r="R15" i="317"/>
  <c r="Q15" i="317"/>
  <c r="P15" i="317"/>
  <c r="O15" i="317"/>
  <c r="N15" i="317"/>
  <c r="M15" i="317"/>
  <c r="L15" i="317"/>
  <c r="J15" i="317"/>
  <c r="I15" i="317"/>
  <c r="G15" i="317"/>
  <c r="F15" i="317"/>
  <c r="E15" i="317"/>
  <c r="S14" i="317"/>
  <c r="R14" i="317"/>
  <c r="Q14" i="317"/>
  <c r="P14" i="317"/>
  <c r="O14" i="317"/>
  <c r="N14" i="317"/>
  <c r="M14" i="317"/>
  <c r="L14" i="317"/>
  <c r="J14" i="317"/>
  <c r="I14" i="317"/>
  <c r="G14" i="317"/>
  <c r="F14" i="317"/>
  <c r="E14" i="317"/>
  <c r="P13" i="317"/>
  <c r="F13" i="317"/>
  <c r="S12" i="317"/>
  <c r="R12" i="317"/>
  <c r="Q12" i="317"/>
  <c r="P12" i="317"/>
  <c r="O12" i="317"/>
  <c r="N12" i="317"/>
  <c r="M12" i="317"/>
  <c r="L12" i="317"/>
  <c r="J12" i="317"/>
  <c r="I12" i="317"/>
  <c r="G12" i="317"/>
  <c r="F12" i="317"/>
  <c r="E12" i="317"/>
  <c r="S11" i="317"/>
  <c r="R11" i="317"/>
  <c r="Q11" i="317"/>
  <c r="P11" i="317"/>
  <c r="O11" i="317"/>
  <c r="N11" i="317"/>
  <c r="M11" i="317"/>
  <c r="L11" i="317"/>
  <c r="J11" i="317"/>
  <c r="I11" i="317"/>
  <c r="G11" i="317"/>
  <c r="F11" i="317"/>
  <c r="E11" i="317"/>
  <c r="S10" i="317"/>
  <c r="R10" i="317"/>
  <c r="Q10" i="317"/>
  <c r="P10" i="317"/>
  <c r="O10" i="317"/>
  <c r="N10" i="317"/>
  <c r="M10" i="317"/>
  <c r="L10" i="317"/>
  <c r="J10" i="317"/>
  <c r="I10" i="317"/>
  <c r="G10" i="317"/>
  <c r="F10" i="317"/>
  <c r="E10" i="317"/>
  <c r="S9" i="317"/>
  <c r="N9" i="317"/>
  <c r="S8" i="317"/>
  <c r="R8" i="317"/>
  <c r="Q8" i="317"/>
  <c r="P8" i="317"/>
  <c r="O8" i="317"/>
  <c r="N8" i="317"/>
  <c r="M8" i="317"/>
  <c r="L8" i="317"/>
  <c r="K8" i="317"/>
  <c r="H8" i="317"/>
  <c r="G8" i="317"/>
  <c r="F8" i="317"/>
  <c r="E8" i="317"/>
  <c r="S7" i="317"/>
  <c r="R7" i="317"/>
  <c r="Q7" i="317"/>
  <c r="P7" i="317"/>
  <c r="O7" i="317"/>
  <c r="N7" i="317"/>
  <c r="M7" i="317"/>
  <c r="L7" i="317"/>
  <c r="K7" i="317"/>
  <c r="G7" i="317"/>
  <c r="F7" i="317"/>
  <c r="E7" i="317"/>
  <c r="S6" i="317"/>
  <c r="R6" i="317"/>
  <c r="Q6" i="317"/>
  <c r="P6" i="317"/>
  <c r="O6" i="317"/>
  <c r="N6" i="317"/>
  <c r="M6" i="317"/>
  <c r="L6" i="317"/>
  <c r="J6" i="317"/>
  <c r="J9" i="317" s="1"/>
  <c r="I6" i="317"/>
  <c r="I9" i="317" s="1"/>
  <c r="G6" i="317"/>
  <c r="F6" i="317"/>
  <c r="E6" i="317"/>
  <c r="N157" i="325"/>
  <c r="S156" i="325"/>
  <c r="R156" i="325"/>
  <c r="R157" i="325" s="1"/>
  <c r="Q156" i="325"/>
  <c r="P156" i="325"/>
  <c r="O156" i="325"/>
  <c r="N156" i="325"/>
  <c r="M156" i="325"/>
  <c r="L156" i="325"/>
  <c r="J156" i="325"/>
  <c r="I156" i="325"/>
  <c r="G156" i="325"/>
  <c r="F156" i="325"/>
  <c r="E156" i="325"/>
  <c r="S155" i="325"/>
  <c r="R155" i="325"/>
  <c r="Q155" i="325"/>
  <c r="P155" i="325"/>
  <c r="O155" i="325"/>
  <c r="N155" i="325"/>
  <c r="M155" i="325"/>
  <c r="L155" i="325"/>
  <c r="L157" i="325" s="1"/>
  <c r="J155" i="325"/>
  <c r="I155" i="325"/>
  <c r="H155" i="325"/>
  <c r="G155" i="325"/>
  <c r="F155" i="325"/>
  <c r="F157" i="325" s="1"/>
  <c r="E155" i="325"/>
  <c r="S154" i="325"/>
  <c r="R154" i="325"/>
  <c r="Q154" i="325"/>
  <c r="P154" i="325"/>
  <c r="O154" i="325"/>
  <c r="O157" i="325" s="1"/>
  <c r="N154" i="325"/>
  <c r="M154" i="325"/>
  <c r="L154" i="325"/>
  <c r="K154" i="325"/>
  <c r="J154" i="325"/>
  <c r="I154" i="325"/>
  <c r="I157" i="325" s="1"/>
  <c r="G154" i="325"/>
  <c r="G157" i="325" s="1"/>
  <c r="F154" i="325"/>
  <c r="E154" i="325"/>
  <c r="R153" i="325"/>
  <c r="P153" i="325"/>
  <c r="J153" i="325"/>
  <c r="F153" i="325"/>
  <c r="S152" i="325"/>
  <c r="R152" i="325"/>
  <c r="Q152" i="325"/>
  <c r="P152" i="325"/>
  <c r="O152" i="325"/>
  <c r="N152" i="325"/>
  <c r="N153" i="325" s="1"/>
  <c r="M152" i="325"/>
  <c r="L152" i="325"/>
  <c r="J152" i="325"/>
  <c r="I152" i="325"/>
  <c r="G152" i="325"/>
  <c r="F152" i="325"/>
  <c r="E152" i="325"/>
  <c r="K151" i="325"/>
  <c r="H151" i="325"/>
  <c r="K150" i="325"/>
  <c r="H150" i="325"/>
  <c r="K149" i="325"/>
  <c r="H149" i="325"/>
  <c r="S148" i="325"/>
  <c r="R148" i="325"/>
  <c r="Q148" i="325"/>
  <c r="P148" i="325"/>
  <c r="O148" i="325"/>
  <c r="N148" i="325"/>
  <c r="M148" i="325"/>
  <c r="L148" i="325"/>
  <c r="L153" i="325" s="1"/>
  <c r="K148" i="325"/>
  <c r="J148" i="325"/>
  <c r="I148" i="325"/>
  <c r="G148" i="325"/>
  <c r="F148" i="325"/>
  <c r="E148" i="325"/>
  <c r="K147" i="325"/>
  <c r="H147" i="325"/>
  <c r="K146" i="325"/>
  <c r="H146" i="325"/>
  <c r="K145" i="325"/>
  <c r="H145" i="325"/>
  <c r="S144" i="325"/>
  <c r="R144" i="325"/>
  <c r="Q144" i="325"/>
  <c r="P144" i="325"/>
  <c r="O144" i="325"/>
  <c r="N144" i="325"/>
  <c r="M144" i="325"/>
  <c r="L144" i="325"/>
  <c r="J144" i="325"/>
  <c r="I144" i="325"/>
  <c r="K144" i="325" s="1"/>
  <c r="G144" i="325"/>
  <c r="F144" i="325"/>
  <c r="E144" i="325"/>
  <c r="H144" i="325" s="1"/>
  <c r="K143" i="325"/>
  <c r="H143" i="325"/>
  <c r="K142" i="325"/>
  <c r="H142" i="325"/>
  <c r="K141" i="325"/>
  <c r="H141" i="325"/>
  <c r="L140" i="325"/>
  <c r="F140" i="325"/>
  <c r="S139" i="325"/>
  <c r="S140" i="325" s="1"/>
  <c r="R139" i="325"/>
  <c r="Q139" i="325"/>
  <c r="Q140" i="325" s="1"/>
  <c r="P139" i="325"/>
  <c r="P140" i="325" s="1"/>
  <c r="O139" i="325"/>
  <c r="O140" i="325" s="1"/>
  <c r="N139" i="325"/>
  <c r="M139" i="325"/>
  <c r="M140" i="325" s="1"/>
  <c r="L139" i="325"/>
  <c r="J139" i="325"/>
  <c r="I139" i="325"/>
  <c r="G139" i="325"/>
  <c r="G140" i="325" s="1"/>
  <c r="F139" i="325"/>
  <c r="E139" i="325"/>
  <c r="K138" i="325"/>
  <c r="H138" i="325"/>
  <c r="K137" i="325"/>
  <c r="H137" i="325"/>
  <c r="K136" i="325"/>
  <c r="H136" i="325"/>
  <c r="S135" i="325"/>
  <c r="R135" i="325"/>
  <c r="R140" i="325" s="1"/>
  <c r="Q135" i="325"/>
  <c r="P135" i="325"/>
  <c r="O135" i="325"/>
  <c r="N135" i="325"/>
  <c r="N140" i="325" s="1"/>
  <c r="M135" i="325"/>
  <c r="L135" i="325"/>
  <c r="J135" i="325"/>
  <c r="J140" i="325" s="1"/>
  <c r="I135" i="325"/>
  <c r="K135" i="325" s="1"/>
  <c r="G135" i="325"/>
  <c r="F135" i="325"/>
  <c r="E135" i="325"/>
  <c r="H135" i="325" s="1"/>
  <c r="K134" i="325"/>
  <c r="H134" i="325"/>
  <c r="K133" i="325"/>
  <c r="H133" i="325"/>
  <c r="K132" i="325"/>
  <c r="H132" i="325"/>
  <c r="S131" i="325"/>
  <c r="R131" i="325"/>
  <c r="Q131" i="325"/>
  <c r="P131" i="325"/>
  <c r="O131" i="325"/>
  <c r="N131" i="325"/>
  <c r="M131" i="325"/>
  <c r="L131" i="325"/>
  <c r="J131" i="325"/>
  <c r="K131" i="325" s="1"/>
  <c r="I131" i="325"/>
  <c r="G131" i="325"/>
  <c r="F131" i="325"/>
  <c r="E131" i="325"/>
  <c r="H131" i="325" s="1"/>
  <c r="K130" i="325"/>
  <c r="H130" i="325"/>
  <c r="K129" i="325"/>
  <c r="H129" i="325"/>
  <c r="K128" i="325"/>
  <c r="H128" i="325"/>
  <c r="S127" i="325"/>
  <c r="R127" i="325"/>
  <c r="Q127" i="325"/>
  <c r="P127" i="325"/>
  <c r="O127" i="325"/>
  <c r="N127" i="325"/>
  <c r="M127" i="325"/>
  <c r="L127" i="325"/>
  <c r="J127" i="325"/>
  <c r="K127" i="325" s="1"/>
  <c r="I127" i="325"/>
  <c r="G127" i="325"/>
  <c r="F127" i="325"/>
  <c r="E127" i="325"/>
  <c r="K126" i="325"/>
  <c r="H126" i="325"/>
  <c r="K125" i="325"/>
  <c r="H125" i="325"/>
  <c r="K124" i="325"/>
  <c r="H124" i="325"/>
  <c r="S123" i="325"/>
  <c r="R123" i="325"/>
  <c r="Q123" i="325"/>
  <c r="P123" i="325"/>
  <c r="O123" i="325"/>
  <c r="N123" i="325"/>
  <c r="M123" i="325"/>
  <c r="L123" i="325"/>
  <c r="K123" i="325"/>
  <c r="J123" i="325"/>
  <c r="I123" i="325"/>
  <c r="G123" i="325"/>
  <c r="F123" i="325"/>
  <c r="E123" i="325"/>
  <c r="K122" i="325"/>
  <c r="H122" i="325"/>
  <c r="K121" i="325"/>
  <c r="H121" i="325"/>
  <c r="K120" i="325"/>
  <c r="H120" i="325"/>
  <c r="H123" i="325" s="1"/>
  <c r="R119" i="325"/>
  <c r="N119" i="325"/>
  <c r="J119" i="325"/>
  <c r="I119" i="325"/>
  <c r="E119" i="325"/>
  <c r="S118" i="325"/>
  <c r="R118" i="325"/>
  <c r="Q118" i="325"/>
  <c r="P118" i="325"/>
  <c r="O118" i="325"/>
  <c r="N118" i="325"/>
  <c r="M118" i="325"/>
  <c r="L118" i="325"/>
  <c r="K118" i="325"/>
  <c r="J118" i="325"/>
  <c r="I118" i="325"/>
  <c r="G118" i="325"/>
  <c r="H118" i="325" s="1"/>
  <c r="F118" i="325"/>
  <c r="E118" i="325"/>
  <c r="K117" i="325"/>
  <c r="H117" i="325"/>
  <c r="K116" i="325"/>
  <c r="H116" i="325"/>
  <c r="K115" i="325"/>
  <c r="H115" i="325"/>
  <c r="S114" i="325"/>
  <c r="R114" i="325"/>
  <c r="Q114" i="325"/>
  <c r="Q119" i="325" s="1"/>
  <c r="P114" i="325"/>
  <c r="P119" i="325" s="1"/>
  <c r="O114" i="325"/>
  <c r="N114" i="325"/>
  <c r="M114" i="325"/>
  <c r="M119" i="325" s="1"/>
  <c r="L114" i="325"/>
  <c r="L119" i="325" s="1"/>
  <c r="J114" i="325"/>
  <c r="I114" i="325"/>
  <c r="H114" i="325"/>
  <c r="H119" i="325" s="1"/>
  <c r="G114" i="325"/>
  <c r="G119" i="325" s="1"/>
  <c r="F114" i="325"/>
  <c r="F119" i="325" s="1"/>
  <c r="E114" i="325"/>
  <c r="K113" i="325"/>
  <c r="H113" i="325"/>
  <c r="K112" i="325"/>
  <c r="H112" i="325"/>
  <c r="K111" i="325"/>
  <c r="H111" i="325"/>
  <c r="S110" i="325"/>
  <c r="R110" i="325"/>
  <c r="Q110" i="325"/>
  <c r="P110" i="325"/>
  <c r="O110" i="325"/>
  <c r="N110" i="325"/>
  <c r="M110" i="325"/>
  <c r="L110" i="325"/>
  <c r="J110" i="325"/>
  <c r="I110" i="325"/>
  <c r="K110" i="325" s="1"/>
  <c r="G110" i="325"/>
  <c r="F110" i="325"/>
  <c r="E110" i="325"/>
  <c r="K109" i="325"/>
  <c r="H109" i="325"/>
  <c r="K108" i="325"/>
  <c r="H108" i="325"/>
  <c r="K107" i="325"/>
  <c r="H107" i="325"/>
  <c r="J106" i="325"/>
  <c r="S105" i="325"/>
  <c r="R105" i="325"/>
  <c r="R106" i="325" s="1"/>
  <c r="Q105" i="325"/>
  <c r="Q106" i="325" s="1"/>
  <c r="P105" i="325"/>
  <c r="O105" i="325"/>
  <c r="O106" i="325" s="1"/>
  <c r="N105" i="325"/>
  <c r="N106" i="325" s="1"/>
  <c r="M105" i="325"/>
  <c r="M106" i="325" s="1"/>
  <c r="L105" i="325"/>
  <c r="K105" i="325"/>
  <c r="J105" i="325"/>
  <c r="I105" i="325"/>
  <c r="I106" i="325" s="1"/>
  <c r="G105" i="325"/>
  <c r="F105" i="325"/>
  <c r="F106" i="325" s="1"/>
  <c r="E105" i="325"/>
  <c r="K104" i="325"/>
  <c r="H104" i="325"/>
  <c r="K103" i="325"/>
  <c r="H103" i="325"/>
  <c r="K102" i="325"/>
  <c r="H102" i="325"/>
  <c r="S101" i="325"/>
  <c r="R101" i="325"/>
  <c r="Q101" i="325"/>
  <c r="P101" i="325"/>
  <c r="P106" i="325" s="1"/>
  <c r="O101" i="325"/>
  <c r="N101" i="325"/>
  <c r="M101" i="325"/>
  <c r="L101" i="325"/>
  <c r="L106" i="325" s="1"/>
  <c r="K101" i="325"/>
  <c r="J101" i="325"/>
  <c r="I101" i="325"/>
  <c r="G101" i="325"/>
  <c r="F101" i="325"/>
  <c r="E101" i="325"/>
  <c r="K100" i="325"/>
  <c r="H100" i="325"/>
  <c r="K99" i="325"/>
  <c r="H99" i="325"/>
  <c r="K98" i="325"/>
  <c r="H98" i="325"/>
  <c r="S97" i="325"/>
  <c r="R97" i="325"/>
  <c r="Q97" i="325"/>
  <c r="P97" i="325"/>
  <c r="O97" i="325"/>
  <c r="N97" i="325"/>
  <c r="M97" i="325"/>
  <c r="L97" i="325"/>
  <c r="J97" i="325"/>
  <c r="I97" i="325"/>
  <c r="K97" i="325" s="1"/>
  <c r="H97" i="325"/>
  <c r="G97" i="325"/>
  <c r="F97" i="325"/>
  <c r="E97" i="325"/>
  <c r="K96" i="325"/>
  <c r="H96" i="325"/>
  <c r="K95" i="325"/>
  <c r="H95" i="325"/>
  <c r="K94" i="325"/>
  <c r="H94" i="325"/>
  <c r="P93" i="325"/>
  <c r="J93" i="325"/>
  <c r="F93" i="325"/>
  <c r="E93" i="325"/>
  <c r="S92" i="325"/>
  <c r="R92" i="325"/>
  <c r="Q92" i="325"/>
  <c r="P92" i="325"/>
  <c r="O92" i="325"/>
  <c r="N92" i="325"/>
  <c r="M92" i="325"/>
  <c r="L92" i="325"/>
  <c r="L93" i="325" s="1"/>
  <c r="J92" i="325"/>
  <c r="I92" i="325"/>
  <c r="K92" i="325" s="1"/>
  <c r="G92" i="325"/>
  <c r="H92" i="325" s="1"/>
  <c r="F92" i="325"/>
  <c r="E92" i="325"/>
  <c r="K91" i="325"/>
  <c r="H91" i="325"/>
  <c r="K90" i="325"/>
  <c r="H90" i="325"/>
  <c r="K89" i="325"/>
  <c r="H89" i="325"/>
  <c r="S88" i="325"/>
  <c r="R88" i="325"/>
  <c r="R93" i="325" s="1"/>
  <c r="Q88" i="325"/>
  <c r="Q93" i="325" s="1"/>
  <c r="P88" i="325"/>
  <c r="O88" i="325"/>
  <c r="N88" i="325"/>
  <c r="N93" i="325" s="1"/>
  <c r="M88" i="325"/>
  <c r="M93" i="325" s="1"/>
  <c r="L88" i="325"/>
  <c r="J88" i="325"/>
  <c r="I88" i="325"/>
  <c r="K88" i="325" s="1"/>
  <c r="G88" i="325"/>
  <c r="F88" i="325"/>
  <c r="E88" i="325"/>
  <c r="K87" i="325"/>
  <c r="H87" i="325"/>
  <c r="K86" i="325"/>
  <c r="H86" i="325"/>
  <c r="K85" i="325"/>
  <c r="H85" i="325"/>
  <c r="S84" i="325"/>
  <c r="R84" i="325"/>
  <c r="Q84" i="325"/>
  <c r="P84" i="325"/>
  <c r="O84" i="325"/>
  <c r="N84" i="325"/>
  <c r="M84" i="325"/>
  <c r="L84" i="325"/>
  <c r="J84" i="325"/>
  <c r="I84" i="325"/>
  <c r="K84" i="325" s="1"/>
  <c r="G84" i="325"/>
  <c r="F84" i="325"/>
  <c r="E84" i="325"/>
  <c r="H84" i="325" s="1"/>
  <c r="K83" i="325"/>
  <c r="H83" i="325"/>
  <c r="K82" i="325"/>
  <c r="H82" i="325"/>
  <c r="K81" i="325"/>
  <c r="H81" i="325"/>
  <c r="S80" i="325"/>
  <c r="R80" i="325"/>
  <c r="Q80" i="325"/>
  <c r="P80" i="325"/>
  <c r="O80" i="325"/>
  <c r="N80" i="325"/>
  <c r="M80" i="325"/>
  <c r="L80" i="325"/>
  <c r="J80" i="325"/>
  <c r="K80" i="325" s="1"/>
  <c r="I80" i="325"/>
  <c r="G80" i="325"/>
  <c r="F80" i="325"/>
  <c r="H80" i="325" s="1"/>
  <c r="E80" i="325"/>
  <c r="K79" i="325"/>
  <c r="H79" i="325"/>
  <c r="K78" i="325"/>
  <c r="H78" i="325"/>
  <c r="K77" i="325"/>
  <c r="H77" i="325"/>
  <c r="Q76" i="325"/>
  <c r="M76" i="325"/>
  <c r="L76" i="325"/>
  <c r="G76" i="325"/>
  <c r="S75" i="325"/>
  <c r="R75" i="325"/>
  <c r="R76" i="325" s="1"/>
  <c r="Q75" i="325"/>
  <c r="P75" i="325"/>
  <c r="P76" i="325" s="1"/>
  <c r="O75" i="325"/>
  <c r="O76" i="325" s="1"/>
  <c r="N75" i="325"/>
  <c r="N76" i="325" s="1"/>
  <c r="M75" i="325"/>
  <c r="L75" i="325"/>
  <c r="J75" i="325"/>
  <c r="J76" i="325" s="1"/>
  <c r="I75" i="325"/>
  <c r="G75" i="325"/>
  <c r="F75" i="325"/>
  <c r="F76" i="325" s="1"/>
  <c r="E75" i="325"/>
  <c r="K74" i="325"/>
  <c r="H74" i="325"/>
  <c r="K73" i="325"/>
  <c r="H73" i="325"/>
  <c r="K72" i="325"/>
  <c r="H72" i="325"/>
  <c r="S71" i="325"/>
  <c r="S76" i="325" s="1"/>
  <c r="R71" i="325"/>
  <c r="Q71" i="325"/>
  <c r="P71" i="325"/>
  <c r="O71" i="325"/>
  <c r="N71" i="325"/>
  <c r="M71" i="325"/>
  <c r="L71" i="325"/>
  <c r="K71" i="325"/>
  <c r="J71" i="325"/>
  <c r="I71" i="325"/>
  <c r="I76" i="325" s="1"/>
  <c r="G71" i="325"/>
  <c r="F71" i="325"/>
  <c r="E71" i="325"/>
  <c r="E76" i="325" s="1"/>
  <c r="K70" i="325"/>
  <c r="H70" i="325"/>
  <c r="H70" i="317" s="1"/>
  <c r="K69" i="325"/>
  <c r="H69" i="325"/>
  <c r="K68" i="325"/>
  <c r="H68" i="325"/>
  <c r="R67" i="325"/>
  <c r="N67" i="325"/>
  <c r="M67" i="325"/>
  <c r="I67" i="325"/>
  <c r="S66" i="325"/>
  <c r="R66" i="325"/>
  <c r="Q66" i="325"/>
  <c r="Q67" i="325" s="1"/>
  <c r="P66" i="325"/>
  <c r="O66" i="325"/>
  <c r="N66" i="325"/>
  <c r="M66" i="325"/>
  <c r="L66" i="325"/>
  <c r="K66" i="325"/>
  <c r="J66" i="325"/>
  <c r="I66" i="325"/>
  <c r="G66" i="325"/>
  <c r="F66" i="325"/>
  <c r="E66" i="325"/>
  <c r="K65" i="325"/>
  <c r="H65" i="325"/>
  <c r="K64" i="325"/>
  <c r="H64" i="325"/>
  <c r="K63" i="325"/>
  <c r="H63" i="325"/>
  <c r="S62" i="325"/>
  <c r="R62" i="325"/>
  <c r="Q62" i="325"/>
  <c r="P62" i="325"/>
  <c r="O62" i="325"/>
  <c r="N62" i="325"/>
  <c r="M62" i="325"/>
  <c r="L62" i="325"/>
  <c r="L67" i="325" s="1"/>
  <c r="J62" i="325"/>
  <c r="J67" i="325" s="1"/>
  <c r="I62" i="325"/>
  <c r="G62" i="325"/>
  <c r="F62" i="325"/>
  <c r="F67" i="325" s="1"/>
  <c r="E62" i="325"/>
  <c r="K61" i="325"/>
  <c r="H61" i="325"/>
  <c r="K60" i="325"/>
  <c r="H60" i="325"/>
  <c r="K59" i="325"/>
  <c r="H59" i="325"/>
  <c r="S58" i="325"/>
  <c r="R58" i="325"/>
  <c r="Q58" i="325"/>
  <c r="P58" i="325"/>
  <c r="O58" i="325"/>
  <c r="N58" i="325"/>
  <c r="M58" i="325"/>
  <c r="L58" i="325"/>
  <c r="K58" i="325"/>
  <c r="J58" i="325"/>
  <c r="I58" i="325"/>
  <c r="G58" i="325"/>
  <c r="F58" i="325"/>
  <c r="E58" i="325"/>
  <c r="H57" i="325"/>
  <c r="H56" i="325"/>
  <c r="H55" i="325"/>
  <c r="S54" i="325"/>
  <c r="R54" i="325"/>
  <c r="Q54" i="325"/>
  <c r="P54" i="325"/>
  <c r="O54" i="325"/>
  <c r="N54" i="325"/>
  <c r="M54" i="325"/>
  <c r="L54" i="325"/>
  <c r="J54" i="325"/>
  <c r="I54" i="325"/>
  <c r="K54" i="325" s="1"/>
  <c r="G54" i="325"/>
  <c r="F54" i="325"/>
  <c r="E54" i="325"/>
  <c r="H54" i="325" s="1"/>
  <c r="K53" i="325"/>
  <c r="H53" i="325"/>
  <c r="K52" i="325"/>
  <c r="H52" i="325"/>
  <c r="K51" i="325"/>
  <c r="H51" i="325"/>
  <c r="S50" i="325"/>
  <c r="R50" i="325"/>
  <c r="Q50" i="325"/>
  <c r="P50" i="325"/>
  <c r="O50" i="325"/>
  <c r="N50" i="325"/>
  <c r="M50" i="325"/>
  <c r="L50" i="325"/>
  <c r="J50" i="325"/>
  <c r="I50" i="325"/>
  <c r="K50" i="325" s="1"/>
  <c r="H50" i="325"/>
  <c r="G50" i="325"/>
  <c r="F50" i="325"/>
  <c r="E50" i="325"/>
  <c r="K49" i="325"/>
  <c r="H49" i="325"/>
  <c r="K48" i="325"/>
  <c r="H48" i="325"/>
  <c r="K47" i="325"/>
  <c r="H47" i="325"/>
  <c r="S46" i="325"/>
  <c r="R46" i="325"/>
  <c r="Q46" i="325"/>
  <c r="P46" i="325"/>
  <c r="O46" i="325"/>
  <c r="N46" i="325"/>
  <c r="M46" i="325"/>
  <c r="L46" i="325"/>
  <c r="J46" i="325"/>
  <c r="I46" i="325"/>
  <c r="K46" i="325" s="1"/>
  <c r="G46" i="325"/>
  <c r="F46" i="325"/>
  <c r="E46" i="325"/>
  <c r="H46" i="325" s="1"/>
  <c r="K45" i="325"/>
  <c r="H45" i="325"/>
  <c r="K44" i="325"/>
  <c r="H44" i="325"/>
  <c r="K43" i="325"/>
  <c r="H43" i="325"/>
  <c r="S42" i="325"/>
  <c r="R42" i="325"/>
  <c r="Q42" i="325"/>
  <c r="P42" i="325"/>
  <c r="O42" i="325"/>
  <c r="N42" i="325"/>
  <c r="M42" i="325"/>
  <c r="L42" i="325"/>
  <c r="J42" i="325"/>
  <c r="K42" i="325" s="1"/>
  <c r="I42" i="325"/>
  <c r="G42" i="325"/>
  <c r="F42" i="325"/>
  <c r="H42" i="325" s="1"/>
  <c r="E42" i="325"/>
  <c r="K41" i="325"/>
  <c r="H41" i="325"/>
  <c r="K40" i="325"/>
  <c r="H40" i="325"/>
  <c r="K39" i="325"/>
  <c r="H39" i="325"/>
  <c r="Q38" i="325"/>
  <c r="M38" i="325"/>
  <c r="S37" i="325"/>
  <c r="R37" i="325"/>
  <c r="R38" i="325" s="1"/>
  <c r="Q37" i="325"/>
  <c r="P37" i="325"/>
  <c r="P38" i="325" s="1"/>
  <c r="O37" i="325"/>
  <c r="O38" i="325" s="1"/>
  <c r="N37" i="325"/>
  <c r="N38" i="325" s="1"/>
  <c r="M37" i="325"/>
  <c r="L37" i="325"/>
  <c r="L38" i="325" s="1"/>
  <c r="J37" i="325"/>
  <c r="I37" i="325"/>
  <c r="G37" i="325"/>
  <c r="G38" i="325" s="1"/>
  <c r="F37" i="325"/>
  <c r="E37" i="325"/>
  <c r="K36" i="325"/>
  <c r="H36" i="325"/>
  <c r="K35" i="325"/>
  <c r="H35" i="325"/>
  <c r="K34" i="325"/>
  <c r="H34" i="325"/>
  <c r="H34" i="317" s="1"/>
  <c r="S33" i="325"/>
  <c r="S38" i="325" s="1"/>
  <c r="R33" i="325"/>
  <c r="Q33" i="325"/>
  <c r="P33" i="325"/>
  <c r="O33" i="325"/>
  <c r="N33" i="325"/>
  <c r="M33" i="325"/>
  <c r="L33" i="325"/>
  <c r="K33" i="325"/>
  <c r="J33" i="325"/>
  <c r="I33" i="325"/>
  <c r="I38" i="325" s="1"/>
  <c r="G33" i="325"/>
  <c r="F33" i="325"/>
  <c r="E33" i="325"/>
  <c r="E38" i="325" s="1"/>
  <c r="K32" i="325"/>
  <c r="H32" i="325"/>
  <c r="K31" i="325"/>
  <c r="H31" i="325"/>
  <c r="K30" i="325"/>
  <c r="H30" i="325"/>
  <c r="S29" i="325"/>
  <c r="R29" i="325"/>
  <c r="Q29" i="325"/>
  <c r="P29" i="325"/>
  <c r="O29" i="325"/>
  <c r="N29" i="325"/>
  <c r="M29" i="325"/>
  <c r="L29" i="325"/>
  <c r="J29" i="325"/>
  <c r="I29" i="325"/>
  <c r="G29" i="325"/>
  <c r="F29" i="325"/>
  <c r="E29" i="325"/>
  <c r="K28" i="325"/>
  <c r="H28" i="325"/>
  <c r="K27" i="325"/>
  <c r="H27" i="325"/>
  <c r="K26" i="325"/>
  <c r="H26" i="325"/>
  <c r="S25" i="325"/>
  <c r="R25" i="325"/>
  <c r="Q25" i="325"/>
  <c r="O25" i="325"/>
  <c r="N25" i="325"/>
  <c r="M25" i="325"/>
  <c r="L25" i="325"/>
  <c r="J25" i="325"/>
  <c r="I25" i="325"/>
  <c r="K25" i="325" s="1"/>
  <c r="G25" i="325"/>
  <c r="F25" i="325"/>
  <c r="E25" i="325"/>
  <c r="H25" i="325" s="1"/>
  <c r="H25" i="317" s="1"/>
  <c r="K24" i="325"/>
  <c r="H24" i="325"/>
  <c r="K23" i="325"/>
  <c r="H23" i="325"/>
  <c r="K22" i="325"/>
  <c r="H22" i="325"/>
  <c r="S21" i="325"/>
  <c r="R21" i="325"/>
  <c r="Q21" i="325"/>
  <c r="P21" i="325"/>
  <c r="O21" i="325"/>
  <c r="N21" i="325"/>
  <c r="M21" i="325"/>
  <c r="L21" i="325"/>
  <c r="J21" i="325"/>
  <c r="K21" i="325" s="1"/>
  <c r="I21" i="325"/>
  <c r="G21" i="325"/>
  <c r="F21" i="325"/>
  <c r="E21" i="325"/>
  <c r="H21" i="325" s="1"/>
  <c r="K20" i="325"/>
  <c r="H20" i="325"/>
  <c r="K19" i="325"/>
  <c r="H19" i="325"/>
  <c r="K18" i="325"/>
  <c r="H18" i="325"/>
  <c r="S17" i="325"/>
  <c r="R17" i="325"/>
  <c r="Q17" i="325"/>
  <c r="P17" i="325"/>
  <c r="O17" i="325"/>
  <c r="N17" i="325"/>
  <c r="N17" i="317" s="1"/>
  <c r="M17" i="325"/>
  <c r="L17" i="325"/>
  <c r="J17" i="325"/>
  <c r="K17" i="325" s="1"/>
  <c r="I17" i="325"/>
  <c r="G17" i="325"/>
  <c r="F17" i="325"/>
  <c r="E17" i="325"/>
  <c r="K16" i="325"/>
  <c r="H16" i="325"/>
  <c r="K15" i="325"/>
  <c r="H15" i="325"/>
  <c r="K14" i="325"/>
  <c r="H14" i="325"/>
  <c r="S13" i="325"/>
  <c r="R13" i="325"/>
  <c r="Q13" i="325"/>
  <c r="P13" i="325"/>
  <c r="O13" i="325"/>
  <c r="N13" i="325"/>
  <c r="M13" i="325"/>
  <c r="L13" i="325"/>
  <c r="K13" i="325"/>
  <c r="J13" i="325"/>
  <c r="I13" i="325"/>
  <c r="G13" i="325"/>
  <c r="H13" i="325" s="1"/>
  <c r="F13" i="325"/>
  <c r="E13" i="325"/>
  <c r="K12" i="325"/>
  <c r="H12" i="325"/>
  <c r="K11" i="325"/>
  <c r="H11" i="325"/>
  <c r="K10" i="325"/>
  <c r="H10" i="325"/>
  <c r="S9" i="325"/>
  <c r="R9" i="325"/>
  <c r="Q9" i="325"/>
  <c r="O9" i="325"/>
  <c r="N9" i="325"/>
  <c r="M9" i="325"/>
  <c r="L9" i="325"/>
  <c r="K9" i="325"/>
  <c r="J9" i="325"/>
  <c r="I9" i="325"/>
  <c r="G9" i="325"/>
  <c r="H9" i="325" s="1"/>
  <c r="F9" i="325"/>
  <c r="E9" i="325"/>
  <c r="K8" i="325"/>
  <c r="H8" i="325"/>
  <c r="K7" i="325"/>
  <c r="H7" i="325"/>
  <c r="K6" i="325"/>
  <c r="H6" i="325"/>
  <c r="H6" i="317" s="1"/>
  <c r="I157" i="324"/>
  <c r="S156" i="324"/>
  <c r="R156" i="324"/>
  <c r="Q156" i="324"/>
  <c r="P156" i="324"/>
  <c r="P157" i="324" s="1"/>
  <c r="O156" i="324"/>
  <c r="N156" i="324"/>
  <c r="M156" i="324"/>
  <c r="L156" i="324"/>
  <c r="K156" i="324"/>
  <c r="J156" i="324"/>
  <c r="I156" i="324"/>
  <c r="G156" i="324"/>
  <c r="F156" i="324"/>
  <c r="E156" i="324"/>
  <c r="S155" i="324"/>
  <c r="R155" i="324"/>
  <c r="Q155" i="324"/>
  <c r="P155" i="324"/>
  <c r="O155" i="324"/>
  <c r="N155" i="324"/>
  <c r="M155" i="324"/>
  <c r="L155" i="324"/>
  <c r="L157" i="324" s="1"/>
  <c r="J155" i="324"/>
  <c r="K155" i="324" s="1"/>
  <c r="I155" i="324"/>
  <c r="G155" i="324"/>
  <c r="F155" i="324"/>
  <c r="H155" i="324" s="1"/>
  <c r="E155" i="324"/>
  <c r="S154" i="324"/>
  <c r="R154" i="324"/>
  <c r="Q154" i="324"/>
  <c r="Q157" i="324" s="1"/>
  <c r="P154" i="324"/>
  <c r="O154" i="324"/>
  <c r="N154" i="324"/>
  <c r="N157" i="324" s="1"/>
  <c r="M154" i="324"/>
  <c r="M157" i="324" s="1"/>
  <c r="L154" i="324"/>
  <c r="J154" i="324"/>
  <c r="I154" i="324"/>
  <c r="K154" i="324" s="1"/>
  <c r="G154" i="324"/>
  <c r="F154" i="324"/>
  <c r="E154" i="324"/>
  <c r="R153" i="324"/>
  <c r="M153" i="324"/>
  <c r="I153" i="324"/>
  <c r="S152" i="324"/>
  <c r="R152" i="324"/>
  <c r="Q152" i="324"/>
  <c r="Q153" i="324" s="1"/>
  <c r="P152" i="324"/>
  <c r="P153" i="324" s="1"/>
  <c r="O152" i="324"/>
  <c r="N152" i="324"/>
  <c r="N153" i="324" s="1"/>
  <c r="M152" i="324"/>
  <c r="L152" i="324"/>
  <c r="L153" i="324" s="1"/>
  <c r="K152" i="324"/>
  <c r="J152" i="324"/>
  <c r="I152" i="324"/>
  <c r="G152" i="324"/>
  <c r="F152" i="324"/>
  <c r="E152" i="324"/>
  <c r="E153" i="324" s="1"/>
  <c r="K151" i="324"/>
  <c r="H151" i="324"/>
  <c r="K150" i="324"/>
  <c r="H150" i="324"/>
  <c r="K149" i="324"/>
  <c r="H149" i="324"/>
  <c r="S148" i="324"/>
  <c r="R148" i="324"/>
  <c r="Q148" i="324"/>
  <c r="P148" i="324"/>
  <c r="O148" i="324"/>
  <c r="N148" i="324"/>
  <c r="N148" i="317" s="1"/>
  <c r="M148" i="324"/>
  <c r="L148" i="324"/>
  <c r="J148" i="324"/>
  <c r="I148" i="324"/>
  <c r="G148" i="324"/>
  <c r="F148" i="324"/>
  <c r="E148" i="324"/>
  <c r="K147" i="324"/>
  <c r="H147" i="324"/>
  <c r="K146" i="324"/>
  <c r="H146" i="324"/>
  <c r="K145" i="324"/>
  <c r="H145" i="324"/>
  <c r="S144" i="324"/>
  <c r="R144" i="324"/>
  <c r="Q144" i="324"/>
  <c r="P144" i="324"/>
  <c r="O144" i="324"/>
  <c r="N144" i="324"/>
  <c r="M144" i="324"/>
  <c r="L144" i="324"/>
  <c r="K144" i="324"/>
  <c r="J144" i="324"/>
  <c r="I144" i="324"/>
  <c r="G144" i="324"/>
  <c r="F144" i="324"/>
  <c r="E144" i="324"/>
  <c r="K143" i="324"/>
  <c r="H143" i="324"/>
  <c r="K142" i="324"/>
  <c r="H142" i="324"/>
  <c r="K141" i="324"/>
  <c r="H141" i="324"/>
  <c r="N140" i="324"/>
  <c r="S139" i="324"/>
  <c r="S140" i="324" s="1"/>
  <c r="R139" i="324"/>
  <c r="Q139" i="324"/>
  <c r="Q140" i="324" s="1"/>
  <c r="P139" i="324"/>
  <c r="O139" i="324"/>
  <c r="O140" i="324" s="1"/>
  <c r="N139" i="324"/>
  <c r="M139" i="324"/>
  <c r="M140" i="324" s="1"/>
  <c r="L139" i="324"/>
  <c r="J139" i="324"/>
  <c r="I139" i="324"/>
  <c r="I140" i="324" s="1"/>
  <c r="G139" i="324"/>
  <c r="F139" i="324"/>
  <c r="F140" i="324" s="1"/>
  <c r="F140" i="317" s="1"/>
  <c r="E139" i="324"/>
  <c r="K138" i="324"/>
  <c r="H138" i="324"/>
  <c r="K137" i="324"/>
  <c r="H137" i="324"/>
  <c r="K136" i="324"/>
  <c r="H136" i="324"/>
  <c r="S135" i="324"/>
  <c r="R135" i="324"/>
  <c r="Q135" i="324"/>
  <c r="P135" i="324"/>
  <c r="P140" i="324" s="1"/>
  <c r="O135" i="324"/>
  <c r="N135" i="324"/>
  <c r="M135" i="324"/>
  <c r="L135" i="324"/>
  <c r="L140" i="324" s="1"/>
  <c r="J135" i="324"/>
  <c r="K135" i="324" s="1"/>
  <c r="I135" i="324"/>
  <c r="G135" i="324"/>
  <c r="F135" i="324"/>
  <c r="H135" i="324" s="1"/>
  <c r="E135" i="324"/>
  <c r="K134" i="324"/>
  <c r="H134" i="324"/>
  <c r="K133" i="324"/>
  <c r="H133" i="324"/>
  <c r="K132" i="324"/>
  <c r="H132" i="324"/>
  <c r="S131" i="324"/>
  <c r="R131" i="324"/>
  <c r="Q131" i="324"/>
  <c r="P131" i="324"/>
  <c r="O131" i="324"/>
  <c r="N131" i="324"/>
  <c r="M131" i="324"/>
  <c r="M131" i="317" s="1"/>
  <c r="L131" i="324"/>
  <c r="K131" i="324"/>
  <c r="J131" i="324"/>
  <c r="I131" i="324"/>
  <c r="I131" i="317" s="1"/>
  <c r="G131" i="324"/>
  <c r="F131" i="324"/>
  <c r="E131" i="324"/>
  <c r="K130" i="324"/>
  <c r="H130" i="324"/>
  <c r="K129" i="324"/>
  <c r="H129" i="324"/>
  <c r="K128" i="324"/>
  <c r="H128" i="324"/>
  <c r="S127" i="324"/>
  <c r="R127" i="324"/>
  <c r="Q127" i="324"/>
  <c r="P127" i="324"/>
  <c r="O127" i="324"/>
  <c r="N127" i="324"/>
  <c r="M127" i="324"/>
  <c r="L127" i="324"/>
  <c r="J127" i="324"/>
  <c r="I127" i="324"/>
  <c r="K127" i="324" s="1"/>
  <c r="H127" i="324"/>
  <c r="G127" i="324"/>
  <c r="F127" i="324"/>
  <c r="E127" i="324"/>
  <c r="K126" i="324"/>
  <c r="H126" i="324"/>
  <c r="K125" i="324"/>
  <c r="H125" i="324"/>
  <c r="K124" i="324"/>
  <c r="H124" i="324"/>
  <c r="S123" i="324"/>
  <c r="R123" i="324"/>
  <c r="Q123" i="324"/>
  <c r="P123" i="324"/>
  <c r="O123" i="324"/>
  <c r="N123" i="324"/>
  <c r="M123" i="324"/>
  <c r="L123" i="324"/>
  <c r="J123" i="324"/>
  <c r="I123" i="324"/>
  <c r="G123" i="324"/>
  <c r="F123" i="324"/>
  <c r="E123" i="324"/>
  <c r="K122" i="324"/>
  <c r="H122" i="324"/>
  <c r="K121" i="324"/>
  <c r="K123" i="324" s="1"/>
  <c r="H121" i="324"/>
  <c r="K120" i="324"/>
  <c r="H120" i="324"/>
  <c r="H123" i="324" s="1"/>
  <c r="J119" i="324"/>
  <c r="S118" i="324"/>
  <c r="R118" i="324"/>
  <c r="Q118" i="324"/>
  <c r="P118" i="324"/>
  <c r="O118" i="324"/>
  <c r="N118" i="324"/>
  <c r="M118" i="324"/>
  <c r="L118" i="324"/>
  <c r="K118" i="324"/>
  <c r="J118" i="324"/>
  <c r="I118" i="324"/>
  <c r="G118" i="324"/>
  <c r="F118" i="324"/>
  <c r="F119" i="324" s="1"/>
  <c r="E118" i="324"/>
  <c r="K117" i="324"/>
  <c r="H117" i="324"/>
  <c r="K116" i="324"/>
  <c r="H116" i="324"/>
  <c r="K115" i="324"/>
  <c r="H115" i="324"/>
  <c r="S114" i="324"/>
  <c r="S119" i="324" s="1"/>
  <c r="R114" i="324"/>
  <c r="R119" i="324" s="1"/>
  <c r="Q114" i="324"/>
  <c r="Q119" i="324" s="1"/>
  <c r="P114" i="324"/>
  <c r="P114" i="317" s="1"/>
  <c r="O114" i="324"/>
  <c r="O119" i="324" s="1"/>
  <c r="N114" i="324"/>
  <c r="N119" i="324" s="1"/>
  <c r="M114" i="324"/>
  <c r="M119" i="324" s="1"/>
  <c r="L114" i="324"/>
  <c r="L119" i="324" s="1"/>
  <c r="K114" i="324"/>
  <c r="K119" i="324" s="1"/>
  <c r="J114" i="324"/>
  <c r="I114" i="324"/>
  <c r="I119" i="324" s="1"/>
  <c r="G114" i="324"/>
  <c r="F114" i="324"/>
  <c r="E114" i="324"/>
  <c r="E119" i="324" s="1"/>
  <c r="K113" i="324"/>
  <c r="K113" i="317" s="1"/>
  <c r="H113" i="324"/>
  <c r="K112" i="324"/>
  <c r="H112" i="324"/>
  <c r="K111" i="324"/>
  <c r="H111" i="324"/>
  <c r="S110" i="324"/>
  <c r="R110" i="324"/>
  <c r="Q110" i="324"/>
  <c r="P110" i="324"/>
  <c r="O110" i="324"/>
  <c r="N110" i="324"/>
  <c r="M110" i="324"/>
  <c r="L110" i="324"/>
  <c r="J110" i="324"/>
  <c r="I110" i="324"/>
  <c r="K110" i="324" s="1"/>
  <c r="H110" i="324"/>
  <c r="G110" i="324"/>
  <c r="F110" i="324"/>
  <c r="E110" i="324"/>
  <c r="K109" i="324"/>
  <c r="H109" i="324"/>
  <c r="K108" i="324"/>
  <c r="H108" i="324"/>
  <c r="K107" i="324"/>
  <c r="H107" i="324"/>
  <c r="P106" i="324"/>
  <c r="J106" i="324"/>
  <c r="F106" i="324"/>
  <c r="S105" i="324"/>
  <c r="S106" i="324" s="1"/>
  <c r="R105" i="324"/>
  <c r="Q105" i="324"/>
  <c r="P105" i="324"/>
  <c r="O105" i="324"/>
  <c r="O106" i="324" s="1"/>
  <c r="N105" i="324"/>
  <c r="M105" i="324"/>
  <c r="L105" i="324"/>
  <c r="L106" i="324" s="1"/>
  <c r="J105" i="324"/>
  <c r="I105" i="324"/>
  <c r="G105" i="324"/>
  <c r="G106" i="324" s="1"/>
  <c r="F105" i="324"/>
  <c r="E105" i="324"/>
  <c r="H105" i="324" s="1"/>
  <c r="K104" i="324"/>
  <c r="H104" i="324"/>
  <c r="K103" i="324"/>
  <c r="H103" i="324"/>
  <c r="K102" i="324"/>
  <c r="H102" i="324"/>
  <c r="S101" i="324"/>
  <c r="R101" i="324"/>
  <c r="R106" i="324" s="1"/>
  <c r="Q101" i="324"/>
  <c r="P101" i="324"/>
  <c r="O101" i="324"/>
  <c r="N101" i="324"/>
  <c r="N106" i="324" s="1"/>
  <c r="M101" i="324"/>
  <c r="L101" i="324"/>
  <c r="J101" i="324"/>
  <c r="I101" i="324"/>
  <c r="K101" i="324" s="1"/>
  <c r="G101" i="324"/>
  <c r="F101" i="324"/>
  <c r="E101" i="324"/>
  <c r="K100" i="324"/>
  <c r="H100" i="324"/>
  <c r="K99" i="324"/>
  <c r="H99" i="324"/>
  <c r="K98" i="324"/>
  <c r="H98" i="324"/>
  <c r="S97" i="324"/>
  <c r="R97" i="324"/>
  <c r="Q97" i="324"/>
  <c r="P97" i="324"/>
  <c r="O97" i="324"/>
  <c r="O97" i="317" s="1"/>
  <c r="N97" i="324"/>
  <c r="M97" i="324"/>
  <c r="L97" i="324"/>
  <c r="J97" i="324"/>
  <c r="I97" i="324"/>
  <c r="G97" i="324"/>
  <c r="F97" i="324"/>
  <c r="E97" i="324"/>
  <c r="H97" i="324" s="1"/>
  <c r="K96" i="324"/>
  <c r="H96" i="324"/>
  <c r="K95" i="324"/>
  <c r="H95" i="324"/>
  <c r="K94" i="324"/>
  <c r="H94" i="324"/>
  <c r="P93" i="324"/>
  <c r="F93" i="324"/>
  <c r="S92" i="324"/>
  <c r="R92" i="324"/>
  <c r="R93" i="324" s="1"/>
  <c r="Q92" i="324"/>
  <c r="P92" i="324"/>
  <c r="O92" i="324"/>
  <c r="N92" i="324"/>
  <c r="M92" i="324"/>
  <c r="L92" i="324"/>
  <c r="J92" i="324"/>
  <c r="I92" i="324"/>
  <c r="K92" i="324" s="1"/>
  <c r="K93" i="324" s="1"/>
  <c r="G92" i="324"/>
  <c r="G93" i="324" s="1"/>
  <c r="F92" i="324"/>
  <c r="E92" i="324"/>
  <c r="K91" i="324"/>
  <c r="H91" i="324"/>
  <c r="K90" i="324"/>
  <c r="H90" i="324"/>
  <c r="K89" i="324"/>
  <c r="H89" i="324"/>
  <c r="S88" i="324"/>
  <c r="S93" i="324" s="1"/>
  <c r="R88" i="324"/>
  <c r="Q88" i="324"/>
  <c r="P88" i="324"/>
  <c r="O88" i="324"/>
  <c r="O93" i="324" s="1"/>
  <c r="N88" i="324"/>
  <c r="N93" i="324" s="1"/>
  <c r="M88" i="324"/>
  <c r="L88" i="324"/>
  <c r="L93" i="324" s="1"/>
  <c r="K88" i="324"/>
  <c r="J88" i="324"/>
  <c r="J93" i="324" s="1"/>
  <c r="I88" i="324"/>
  <c r="I93" i="324" s="1"/>
  <c r="H88" i="324"/>
  <c r="G88" i="324"/>
  <c r="F88" i="324"/>
  <c r="E88" i="324"/>
  <c r="E93" i="324" s="1"/>
  <c r="K87" i="324"/>
  <c r="H87" i="324"/>
  <c r="K86" i="324"/>
  <c r="H86" i="324"/>
  <c r="K85" i="324"/>
  <c r="H85" i="324"/>
  <c r="S84" i="324"/>
  <c r="R84" i="324"/>
  <c r="Q84" i="324"/>
  <c r="P84" i="324"/>
  <c r="O84" i="324"/>
  <c r="N84" i="324"/>
  <c r="M84" i="324"/>
  <c r="L84" i="324"/>
  <c r="J84" i="324"/>
  <c r="I84" i="324"/>
  <c r="K84" i="324" s="1"/>
  <c r="G84" i="324"/>
  <c r="F84" i="324"/>
  <c r="E84" i="324"/>
  <c r="H84" i="324" s="1"/>
  <c r="K83" i="324"/>
  <c r="H83" i="324"/>
  <c r="K82" i="324"/>
  <c r="H82" i="324"/>
  <c r="H82" i="317" s="1"/>
  <c r="K81" i="324"/>
  <c r="H81" i="324"/>
  <c r="S80" i="324"/>
  <c r="R80" i="324"/>
  <c r="R80" i="317" s="1"/>
  <c r="Q80" i="324"/>
  <c r="P80" i="324"/>
  <c r="O80" i="324"/>
  <c r="N80" i="324"/>
  <c r="M80" i="324"/>
  <c r="L80" i="324"/>
  <c r="J80" i="324"/>
  <c r="J80" i="317" s="1"/>
  <c r="I80" i="324"/>
  <c r="G80" i="324"/>
  <c r="F80" i="324"/>
  <c r="E80" i="324"/>
  <c r="H80" i="324" s="1"/>
  <c r="K79" i="324"/>
  <c r="H79" i="324"/>
  <c r="K78" i="324"/>
  <c r="H78" i="324"/>
  <c r="H78" i="317" s="1"/>
  <c r="K77" i="324"/>
  <c r="H77" i="324"/>
  <c r="R76" i="324"/>
  <c r="M76" i="324"/>
  <c r="I76" i="324"/>
  <c r="G76" i="324"/>
  <c r="S75" i="324"/>
  <c r="R75" i="324"/>
  <c r="Q75" i="324"/>
  <c r="Q76" i="324" s="1"/>
  <c r="P75" i="324"/>
  <c r="P76" i="324" s="1"/>
  <c r="O75" i="324"/>
  <c r="N75" i="324"/>
  <c r="N76" i="324" s="1"/>
  <c r="M75" i="324"/>
  <c r="L75" i="324"/>
  <c r="L76" i="324" s="1"/>
  <c r="J75" i="324"/>
  <c r="I75" i="324"/>
  <c r="K75" i="324" s="1"/>
  <c r="G75" i="324"/>
  <c r="F75" i="324"/>
  <c r="E75" i="324"/>
  <c r="K74" i="324"/>
  <c r="H74" i="324"/>
  <c r="K73" i="324"/>
  <c r="K73" i="317" s="1"/>
  <c r="H73" i="324"/>
  <c r="K72" i="324"/>
  <c r="H72" i="324"/>
  <c r="S71" i="324"/>
  <c r="S76" i="324" s="1"/>
  <c r="R71" i="324"/>
  <c r="Q71" i="324"/>
  <c r="P71" i="324"/>
  <c r="O71" i="324"/>
  <c r="O76" i="324" s="1"/>
  <c r="N71" i="324"/>
  <c r="M71" i="324"/>
  <c r="L71" i="324"/>
  <c r="K71" i="324"/>
  <c r="J71" i="324"/>
  <c r="I71" i="324"/>
  <c r="G71" i="324"/>
  <c r="F71" i="324"/>
  <c r="E71" i="324"/>
  <c r="K70" i="324"/>
  <c r="H70" i="324"/>
  <c r="K69" i="324"/>
  <c r="H69" i="324"/>
  <c r="K68" i="324"/>
  <c r="H68" i="324"/>
  <c r="S67" i="324"/>
  <c r="L67" i="324"/>
  <c r="S66" i="324"/>
  <c r="R66" i="324"/>
  <c r="R67" i="324" s="1"/>
  <c r="Q66" i="324"/>
  <c r="Q67" i="324" s="1"/>
  <c r="P66" i="324"/>
  <c r="O66" i="324"/>
  <c r="O67" i="324" s="1"/>
  <c r="N66" i="324"/>
  <c r="N67" i="324" s="1"/>
  <c r="M66" i="324"/>
  <c r="M67" i="324" s="1"/>
  <c r="L66" i="324"/>
  <c r="J66" i="324"/>
  <c r="J67" i="324" s="1"/>
  <c r="I66" i="324"/>
  <c r="G66" i="324"/>
  <c r="F66" i="324"/>
  <c r="E66" i="324"/>
  <c r="K65" i="324"/>
  <c r="H65" i="324"/>
  <c r="K64" i="324"/>
  <c r="H64" i="324"/>
  <c r="K63" i="324"/>
  <c r="H63" i="324"/>
  <c r="S62" i="324"/>
  <c r="R62" i="324"/>
  <c r="Q62" i="324"/>
  <c r="P62" i="324"/>
  <c r="O62" i="324"/>
  <c r="N62" i="324"/>
  <c r="M62" i="324"/>
  <c r="L62" i="324"/>
  <c r="L62" i="317" s="1"/>
  <c r="J62" i="324"/>
  <c r="K62" i="324" s="1"/>
  <c r="I62" i="324"/>
  <c r="G62" i="324"/>
  <c r="F62" i="324"/>
  <c r="E62" i="324"/>
  <c r="K61" i="324"/>
  <c r="H61" i="324"/>
  <c r="K60" i="324"/>
  <c r="H60" i="324"/>
  <c r="K59" i="324"/>
  <c r="H59" i="324"/>
  <c r="S58" i="324"/>
  <c r="R58" i="324"/>
  <c r="Q58" i="324"/>
  <c r="P58" i="324"/>
  <c r="O58" i="324"/>
  <c r="N58" i="324"/>
  <c r="M58" i="324"/>
  <c r="L58" i="324"/>
  <c r="K58" i="324"/>
  <c r="J58" i="324"/>
  <c r="I58" i="324"/>
  <c r="G58" i="324"/>
  <c r="F58" i="324"/>
  <c r="E58" i="324"/>
  <c r="H57" i="324"/>
  <c r="H56" i="324"/>
  <c r="H55" i="324"/>
  <c r="S54" i="324"/>
  <c r="R54" i="324"/>
  <c r="Q54" i="324"/>
  <c r="P54" i="324"/>
  <c r="O54" i="324"/>
  <c r="N54" i="324"/>
  <c r="M54" i="324"/>
  <c r="L54" i="324"/>
  <c r="J54" i="324"/>
  <c r="I54" i="324"/>
  <c r="K54" i="324" s="1"/>
  <c r="G54" i="324"/>
  <c r="F54" i="324"/>
  <c r="E54" i="324"/>
  <c r="K53" i="324"/>
  <c r="H53" i="324"/>
  <c r="K52" i="324"/>
  <c r="H52" i="324"/>
  <c r="K51" i="324"/>
  <c r="H51" i="324"/>
  <c r="S50" i="324"/>
  <c r="R50" i="324"/>
  <c r="Q50" i="324"/>
  <c r="P50" i="324"/>
  <c r="O50" i="324"/>
  <c r="N50" i="324"/>
  <c r="M50" i="324"/>
  <c r="L50" i="324"/>
  <c r="L50" i="317" s="1"/>
  <c r="J50" i="324"/>
  <c r="K50" i="324" s="1"/>
  <c r="I50" i="324"/>
  <c r="H50" i="324"/>
  <c r="G50" i="324"/>
  <c r="F50" i="324"/>
  <c r="E50" i="324"/>
  <c r="K49" i="324"/>
  <c r="H49" i="324"/>
  <c r="K48" i="324"/>
  <c r="H48" i="324"/>
  <c r="K47" i="324"/>
  <c r="H47" i="324"/>
  <c r="S46" i="324"/>
  <c r="R46" i="324"/>
  <c r="Q46" i="324"/>
  <c r="P46" i="324"/>
  <c r="O46" i="324"/>
  <c r="N46" i="324"/>
  <c r="M46" i="324"/>
  <c r="L46" i="324"/>
  <c r="J46" i="324"/>
  <c r="I46" i="324"/>
  <c r="K46" i="324" s="1"/>
  <c r="G46" i="324"/>
  <c r="F46" i="324"/>
  <c r="E46" i="324"/>
  <c r="H46" i="324" s="1"/>
  <c r="K45" i="324"/>
  <c r="H45" i="324"/>
  <c r="K44" i="324"/>
  <c r="H44" i="324"/>
  <c r="K43" i="324"/>
  <c r="H43" i="324"/>
  <c r="S42" i="324"/>
  <c r="R42" i="324"/>
  <c r="Q42" i="324"/>
  <c r="P42" i="324"/>
  <c r="O42" i="324"/>
  <c r="N42" i="324"/>
  <c r="M42" i="324"/>
  <c r="L42" i="324"/>
  <c r="J42" i="324"/>
  <c r="I42" i="324"/>
  <c r="K42" i="324" s="1"/>
  <c r="G42" i="324"/>
  <c r="F42" i="324"/>
  <c r="E42" i="324"/>
  <c r="H42" i="324" s="1"/>
  <c r="K41" i="324"/>
  <c r="H41" i="324"/>
  <c r="K40" i="324"/>
  <c r="K40" i="317" s="1"/>
  <c r="H40" i="324"/>
  <c r="K39" i="324"/>
  <c r="H39" i="324"/>
  <c r="M38" i="324"/>
  <c r="I38" i="324"/>
  <c r="S37" i="324"/>
  <c r="R37" i="324"/>
  <c r="R37" i="317" s="1"/>
  <c r="Q37" i="324"/>
  <c r="Q38" i="324" s="1"/>
  <c r="P37" i="324"/>
  <c r="O37" i="324"/>
  <c r="N37" i="324"/>
  <c r="N37" i="317" s="1"/>
  <c r="M37" i="324"/>
  <c r="L37" i="324"/>
  <c r="J37" i="324"/>
  <c r="I37" i="324"/>
  <c r="G37" i="324"/>
  <c r="G38" i="324" s="1"/>
  <c r="F37" i="324"/>
  <c r="E37" i="324"/>
  <c r="K36" i="324"/>
  <c r="H36" i="324"/>
  <c r="K35" i="324"/>
  <c r="H35" i="324"/>
  <c r="K34" i="324"/>
  <c r="H34" i="324"/>
  <c r="S33" i="324"/>
  <c r="R33" i="324"/>
  <c r="R38" i="324" s="1"/>
  <c r="Q33" i="324"/>
  <c r="P33" i="324"/>
  <c r="O33" i="324"/>
  <c r="N33" i="324"/>
  <c r="N38" i="324" s="1"/>
  <c r="M33" i="324"/>
  <c r="L33" i="324"/>
  <c r="J33" i="324"/>
  <c r="K33" i="324" s="1"/>
  <c r="I33" i="324"/>
  <c r="G33" i="324"/>
  <c r="G33" i="317" s="1"/>
  <c r="F33" i="324"/>
  <c r="E33" i="324"/>
  <c r="H33" i="324" s="1"/>
  <c r="K32" i="324"/>
  <c r="H32" i="324"/>
  <c r="K31" i="324"/>
  <c r="H31" i="324"/>
  <c r="K30" i="324"/>
  <c r="H30" i="324"/>
  <c r="H30" i="317" s="1"/>
  <c r="S29" i="324"/>
  <c r="R29" i="324"/>
  <c r="Q29" i="324"/>
  <c r="P29" i="324"/>
  <c r="O29" i="324"/>
  <c r="N29" i="324"/>
  <c r="M29" i="324"/>
  <c r="L29" i="324"/>
  <c r="L29" i="317" s="1"/>
  <c r="J29" i="324"/>
  <c r="K29" i="324" s="1"/>
  <c r="I29" i="324"/>
  <c r="G29" i="324"/>
  <c r="F29" i="324"/>
  <c r="H29" i="324" s="1"/>
  <c r="E29" i="324"/>
  <c r="K28" i="324"/>
  <c r="K28" i="317" s="1"/>
  <c r="H28" i="324"/>
  <c r="K27" i="324"/>
  <c r="H27" i="324"/>
  <c r="K26" i="324"/>
  <c r="K26" i="317" s="1"/>
  <c r="H26" i="324"/>
  <c r="S25" i="324"/>
  <c r="R25" i="324"/>
  <c r="Q25" i="324"/>
  <c r="O25" i="324"/>
  <c r="O25" i="317" s="1"/>
  <c r="N25" i="324"/>
  <c r="N25" i="317" s="1"/>
  <c r="M25" i="324"/>
  <c r="L25" i="324"/>
  <c r="J25" i="324"/>
  <c r="K25" i="324" s="1"/>
  <c r="I25" i="324"/>
  <c r="G25" i="324"/>
  <c r="G25" i="317" s="1"/>
  <c r="F25" i="324"/>
  <c r="H25" i="324" s="1"/>
  <c r="E25" i="324"/>
  <c r="K24" i="324"/>
  <c r="H24" i="324"/>
  <c r="K23" i="324"/>
  <c r="H23" i="324"/>
  <c r="K22" i="324"/>
  <c r="H22" i="324"/>
  <c r="H22" i="317" s="1"/>
  <c r="S21" i="324"/>
  <c r="R21" i="324"/>
  <c r="Q21" i="324"/>
  <c r="P21" i="324"/>
  <c r="O21" i="324"/>
  <c r="N21" i="324"/>
  <c r="M21" i="324"/>
  <c r="L21" i="324"/>
  <c r="L21" i="317" s="1"/>
  <c r="K21" i="324"/>
  <c r="J21" i="324"/>
  <c r="I21" i="324"/>
  <c r="G21" i="324"/>
  <c r="H21" i="324" s="1"/>
  <c r="F21" i="324"/>
  <c r="E21" i="324"/>
  <c r="K20" i="324"/>
  <c r="K20" i="317" s="1"/>
  <c r="H20" i="324"/>
  <c r="K19" i="324"/>
  <c r="H19" i="324"/>
  <c r="K18" i="324"/>
  <c r="K18" i="317" s="1"/>
  <c r="H18" i="324"/>
  <c r="S17" i="324"/>
  <c r="S17" i="317" s="1"/>
  <c r="R17" i="324"/>
  <c r="Q17" i="324"/>
  <c r="P17" i="324"/>
  <c r="O17" i="324"/>
  <c r="N17" i="324"/>
  <c r="M17" i="324"/>
  <c r="L17" i="324"/>
  <c r="J17" i="324"/>
  <c r="I17" i="324"/>
  <c r="K17" i="324" s="1"/>
  <c r="G17" i="324"/>
  <c r="H17" i="324" s="1"/>
  <c r="F17" i="324"/>
  <c r="E17" i="324"/>
  <c r="K16" i="324"/>
  <c r="H16" i="324"/>
  <c r="K15" i="324"/>
  <c r="H15" i="324"/>
  <c r="H15" i="317" s="1"/>
  <c r="K14" i="324"/>
  <c r="H14" i="324"/>
  <c r="S13" i="324"/>
  <c r="R13" i="324"/>
  <c r="R13" i="317" s="1"/>
  <c r="Q13" i="324"/>
  <c r="P13" i="324"/>
  <c r="O13" i="324"/>
  <c r="N13" i="324"/>
  <c r="N13" i="317" s="1"/>
  <c r="M13" i="324"/>
  <c r="L13" i="324"/>
  <c r="J13" i="324"/>
  <c r="J13" i="317" s="1"/>
  <c r="I13" i="324"/>
  <c r="K13" i="324" s="1"/>
  <c r="G13" i="324"/>
  <c r="F13" i="324"/>
  <c r="E13" i="324"/>
  <c r="K12" i="324"/>
  <c r="H12" i="324"/>
  <c r="K11" i="324"/>
  <c r="H11" i="324"/>
  <c r="K10" i="324"/>
  <c r="H10" i="324"/>
  <c r="S9" i="324"/>
  <c r="R9" i="324"/>
  <c r="Q9" i="324"/>
  <c r="P9" i="324"/>
  <c r="P9" i="317" s="1"/>
  <c r="O9" i="324"/>
  <c r="N9" i="324"/>
  <c r="M9" i="324"/>
  <c r="L9" i="324"/>
  <c r="J9" i="324"/>
  <c r="K9" i="324" s="1"/>
  <c r="I9" i="324"/>
  <c r="H9" i="324"/>
  <c r="G9" i="324"/>
  <c r="F9" i="324"/>
  <c r="F9" i="317" s="1"/>
  <c r="E9" i="324"/>
  <c r="K8" i="324"/>
  <c r="H8" i="324"/>
  <c r="K7" i="324"/>
  <c r="H7" i="324"/>
  <c r="K6" i="324"/>
  <c r="H6" i="324"/>
  <c r="L157" i="323"/>
  <c r="E157" i="323"/>
  <c r="S156" i="323"/>
  <c r="R156" i="323"/>
  <c r="Q156" i="323"/>
  <c r="P156" i="323"/>
  <c r="P156" i="317" s="1"/>
  <c r="O156" i="323"/>
  <c r="N156" i="323"/>
  <c r="N156" i="317" s="1"/>
  <c r="M156" i="323"/>
  <c r="L156" i="323"/>
  <c r="L156" i="317" s="1"/>
  <c r="J156" i="323"/>
  <c r="K156" i="323" s="1"/>
  <c r="I156" i="323"/>
  <c r="H156" i="323"/>
  <c r="G156" i="323"/>
  <c r="F156" i="323"/>
  <c r="F156" i="317" s="1"/>
  <c r="E156" i="323"/>
  <c r="S155" i="323"/>
  <c r="R155" i="323"/>
  <c r="Q155" i="323"/>
  <c r="Q155" i="317" s="1"/>
  <c r="P155" i="323"/>
  <c r="O155" i="323"/>
  <c r="N155" i="323"/>
  <c r="M155" i="323"/>
  <c r="L155" i="323"/>
  <c r="K155" i="323"/>
  <c r="J155" i="323"/>
  <c r="I155" i="323"/>
  <c r="I155" i="317" s="1"/>
  <c r="G155" i="323"/>
  <c r="G155" i="317" s="1"/>
  <c r="F155" i="323"/>
  <c r="E155" i="323"/>
  <c r="S154" i="323"/>
  <c r="R154" i="323"/>
  <c r="Q154" i="323"/>
  <c r="P154" i="323"/>
  <c r="P154" i="317" s="1"/>
  <c r="O154" i="323"/>
  <c r="N154" i="323"/>
  <c r="M154" i="323"/>
  <c r="L154" i="323"/>
  <c r="L154" i="317" s="1"/>
  <c r="J154" i="323"/>
  <c r="I154" i="323"/>
  <c r="G154" i="323"/>
  <c r="F154" i="323"/>
  <c r="E154" i="323"/>
  <c r="M153" i="323"/>
  <c r="I153" i="323"/>
  <c r="S152" i="323"/>
  <c r="S152" i="317" s="1"/>
  <c r="R152" i="323"/>
  <c r="Q152" i="323"/>
  <c r="P152" i="323"/>
  <c r="P152" i="317" s="1"/>
  <c r="O152" i="323"/>
  <c r="O152" i="317" s="1"/>
  <c r="N152" i="323"/>
  <c r="M152" i="323"/>
  <c r="L152" i="323"/>
  <c r="L152" i="317" s="1"/>
  <c r="J152" i="323"/>
  <c r="I152" i="323"/>
  <c r="G152" i="323"/>
  <c r="F152" i="323"/>
  <c r="E152" i="323"/>
  <c r="K151" i="323"/>
  <c r="K151" i="317" s="1"/>
  <c r="H151" i="323"/>
  <c r="H151" i="317" s="1"/>
  <c r="K150" i="323"/>
  <c r="K150" i="317" s="1"/>
  <c r="H150" i="323"/>
  <c r="K149" i="323"/>
  <c r="K149" i="317" s="1"/>
  <c r="H149" i="323"/>
  <c r="H149" i="317" s="1"/>
  <c r="S148" i="323"/>
  <c r="R148" i="323"/>
  <c r="R148" i="317" s="1"/>
  <c r="Q148" i="323"/>
  <c r="Q148" i="317" s="1"/>
  <c r="P148" i="323"/>
  <c r="P148" i="317" s="1"/>
  <c r="O148" i="323"/>
  <c r="N148" i="323"/>
  <c r="M148" i="323"/>
  <c r="M148" i="317" s="1"/>
  <c r="L148" i="323"/>
  <c r="L148" i="317" s="1"/>
  <c r="K148" i="323"/>
  <c r="J148" i="323"/>
  <c r="I148" i="323"/>
  <c r="I148" i="317" s="1"/>
  <c r="G148" i="323"/>
  <c r="G148" i="317" s="1"/>
  <c r="F148" i="323"/>
  <c r="E148" i="323"/>
  <c r="E148" i="317" s="1"/>
  <c r="K147" i="323"/>
  <c r="K147" i="317" s="1"/>
  <c r="H147" i="323"/>
  <c r="H147" i="317" s="1"/>
  <c r="K146" i="323"/>
  <c r="H146" i="323"/>
  <c r="H146" i="317" s="1"/>
  <c r="K145" i="323"/>
  <c r="K145" i="317" s="1"/>
  <c r="H145" i="323"/>
  <c r="S144" i="323"/>
  <c r="R144" i="323"/>
  <c r="R144" i="317" s="1"/>
  <c r="Q144" i="323"/>
  <c r="Q144" i="317" s="1"/>
  <c r="P144" i="323"/>
  <c r="P144" i="317" s="1"/>
  <c r="O144" i="323"/>
  <c r="N144" i="323"/>
  <c r="N144" i="317" s="1"/>
  <c r="M144" i="323"/>
  <c r="M144" i="317" s="1"/>
  <c r="L144" i="323"/>
  <c r="L144" i="317" s="1"/>
  <c r="J144" i="323"/>
  <c r="J144" i="317" s="1"/>
  <c r="I144" i="323"/>
  <c r="H144" i="323"/>
  <c r="G144" i="323"/>
  <c r="F144" i="323"/>
  <c r="E144" i="323"/>
  <c r="K143" i="323"/>
  <c r="K143" i="317" s="1"/>
  <c r="H143" i="323"/>
  <c r="K142" i="323"/>
  <c r="H142" i="323"/>
  <c r="K141" i="323"/>
  <c r="K141" i="317" s="1"/>
  <c r="H141" i="323"/>
  <c r="Q140" i="323"/>
  <c r="Q140" i="317" s="1"/>
  <c r="O140" i="323"/>
  <c r="O140" i="317" s="1"/>
  <c r="J140" i="323"/>
  <c r="F140" i="323"/>
  <c r="E140" i="323"/>
  <c r="S139" i="323"/>
  <c r="R139" i="323"/>
  <c r="Q139" i="323"/>
  <c r="Q139" i="317" s="1"/>
  <c r="P139" i="323"/>
  <c r="O139" i="323"/>
  <c r="N139" i="323"/>
  <c r="M139" i="323"/>
  <c r="L139" i="323"/>
  <c r="J139" i="323"/>
  <c r="I139" i="323"/>
  <c r="H139" i="323"/>
  <c r="G139" i="323"/>
  <c r="F139" i="323"/>
  <c r="E139" i="323"/>
  <c r="E139" i="317" s="1"/>
  <c r="K138" i="323"/>
  <c r="K138" i="317" s="1"/>
  <c r="H138" i="323"/>
  <c r="H138" i="317" s="1"/>
  <c r="K137" i="323"/>
  <c r="H137" i="323"/>
  <c r="K136" i="323"/>
  <c r="K136" i="317" s="1"/>
  <c r="H136" i="323"/>
  <c r="S135" i="323"/>
  <c r="R135" i="323"/>
  <c r="Q135" i="323"/>
  <c r="Q135" i="317" s="1"/>
  <c r="P135" i="323"/>
  <c r="O135" i="323"/>
  <c r="N135" i="323"/>
  <c r="M135" i="323"/>
  <c r="M135" i="317" s="1"/>
  <c r="L135" i="323"/>
  <c r="J135" i="323"/>
  <c r="I135" i="323"/>
  <c r="G135" i="323"/>
  <c r="F135" i="323"/>
  <c r="E135" i="323"/>
  <c r="K134" i="323"/>
  <c r="H134" i="323"/>
  <c r="H134" i="317" s="1"/>
  <c r="K133" i="323"/>
  <c r="H133" i="323"/>
  <c r="K132" i="323"/>
  <c r="H132" i="323"/>
  <c r="H132" i="317" s="1"/>
  <c r="S131" i="323"/>
  <c r="R131" i="323"/>
  <c r="Q131" i="323"/>
  <c r="Q131" i="317" s="1"/>
  <c r="P131" i="323"/>
  <c r="P131" i="317" s="1"/>
  <c r="O131" i="323"/>
  <c r="N131" i="323"/>
  <c r="M131" i="323"/>
  <c r="L131" i="323"/>
  <c r="L131" i="317" s="1"/>
  <c r="J131" i="323"/>
  <c r="I131" i="323"/>
  <c r="H131" i="323"/>
  <c r="G131" i="323"/>
  <c r="F131" i="323"/>
  <c r="F131" i="317" s="1"/>
  <c r="E131" i="323"/>
  <c r="K130" i="323"/>
  <c r="K130" i="317" s="1"/>
  <c r="H130" i="323"/>
  <c r="H130" i="317" s="1"/>
  <c r="K129" i="323"/>
  <c r="K129" i="317" s="1"/>
  <c r="H129" i="323"/>
  <c r="K128" i="323"/>
  <c r="K128" i="317" s="1"/>
  <c r="H128" i="323"/>
  <c r="S127" i="323"/>
  <c r="S127" i="317" s="1"/>
  <c r="R127" i="323"/>
  <c r="Q127" i="323"/>
  <c r="Q127" i="317" s="1"/>
  <c r="P127" i="323"/>
  <c r="O127" i="323"/>
  <c r="O127" i="317" s="1"/>
  <c r="N127" i="323"/>
  <c r="M127" i="323"/>
  <c r="M127" i="317" s="1"/>
  <c r="L127" i="323"/>
  <c r="J127" i="323"/>
  <c r="I127" i="323"/>
  <c r="G127" i="323"/>
  <c r="F127" i="323"/>
  <c r="E127" i="323"/>
  <c r="K126" i="323"/>
  <c r="H126" i="323"/>
  <c r="H126" i="317" s="1"/>
  <c r="K125" i="323"/>
  <c r="K125" i="317" s="1"/>
  <c r="H125" i="323"/>
  <c r="H125" i="317" s="1"/>
  <c r="K124" i="323"/>
  <c r="H124" i="323"/>
  <c r="S123" i="323"/>
  <c r="R123" i="323"/>
  <c r="R123" i="317" s="1"/>
  <c r="Q123" i="323"/>
  <c r="Q123" i="317" s="1"/>
  <c r="P123" i="323"/>
  <c r="P123" i="317" s="1"/>
  <c r="O123" i="323"/>
  <c r="N123" i="323"/>
  <c r="N123" i="317" s="1"/>
  <c r="M123" i="323"/>
  <c r="L123" i="323"/>
  <c r="L123" i="317" s="1"/>
  <c r="J123" i="323"/>
  <c r="J123" i="317" s="1"/>
  <c r="I123" i="323"/>
  <c r="I123" i="317" s="1"/>
  <c r="G123" i="323"/>
  <c r="F123" i="323"/>
  <c r="F123" i="317" s="1"/>
  <c r="E123" i="323"/>
  <c r="E123" i="317" s="1"/>
  <c r="K122" i="323"/>
  <c r="H122" i="323"/>
  <c r="K121" i="323"/>
  <c r="K121" i="317" s="1"/>
  <c r="H121" i="323"/>
  <c r="K120" i="323"/>
  <c r="H120" i="323"/>
  <c r="R119" i="323"/>
  <c r="R119" i="317" s="1"/>
  <c r="M119" i="323"/>
  <c r="I119" i="323"/>
  <c r="G119" i="323"/>
  <c r="S118" i="323"/>
  <c r="R118" i="323"/>
  <c r="R118" i="317" s="1"/>
  <c r="Q118" i="323"/>
  <c r="Q118" i="317" s="1"/>
  <c r="P118" i="323"/>
  <c r="P118" i="317" s="1"/>
  <c r="O118" i="323"/>
  <c r="N118" i="323"/>
  <c r="N118" i="317" s="1"/>
  <c r="M118" i="323"/>
  <c r="M118" i="317" s="1"/>
  <c r="L118" i="323"/>
  <c r="L118" i="317" s="1"/>
  <c r="J118" i="323"/>
  <c r="J118" i="317" s="1"/>
  <c r="I118" i="323"/>
  <c r="G118" i="323"/>
  <c r="F118" i="323"/>
  <c r="F118" i="317" s="1"/>
  <c r="E118" i="323"/>
  <c r="K117" i="323"/>
  <c r="K117" i="317" s="1"/>
  <c r="H117" i="323"/>
  <c r="K116" i="323"/>
  <c r="K116" i="317" s="1"/>
  <c r="H116" i="323"/>
  <c r="H116" i="317" s="1"/>
  <c r="K115" i="323"/>
  <c r="H115" i="323"/>
  <c r="S114" i="323"/>
  <c r="R114" i="323"/>
  <c r="R114" i="317" s="1"/>
  <c r="Q114" i="323"/>
  <c r="P114" i="323"/>
  <c r="P119" i="323" s="1"/>
  <c r="O114" i="323"/>
  <c r="N114" i="323"/>
  <c r="N114" i="317" s="1"/>
  <c r="M114" i="323"/>
  <c r="L114" i="323"/>
  <c r="K114" i="323"/>
  <c r="J114" i="323"/>
  <c r="I114" i="323"/>
  <c r="I114" i="317" s="1"/>
  <c r="G114" i="323"/>
  <c r="F114" i="323"/>
  <c r="E114" i="323"/>
  <c r="K113" i="323"/>
  <c r="H113" i="323"/>
  <c r="K112" i="323"/>
  <c r="K112" i="317" s="1"/>
  <c r="H112" i="323"/>
  <c r="H112" i="317" s="1"/>
  <c r="K111" i="323"/>
  <c r="H111" i="323"/>
  <c r="S110" i="323"/>
  <c r="R110" i="323"/>
  <c r="R110" i="317" s="1"/>
  <c r="Q110" i="323"/>
  <c r="P110" i="323"/>
  <c r="P110" i="317" s="1"/>
  <c r="O110" i="323"/>
  <c r="O110" i="317" s="1"/>
  <c r="N110" i="323"/>
  <c r="N110" i="317" s="1"/>
  <c r="M110" i="323"/>
  <c r="L110" i="323"/>
  <c r="L110" i="317" s="1"/>
  <c r="K110" i="323"/>
  <c r="K110" i="317" s="1"/>
  <c r="J110" i="323"/>
  <c r="J110" i="317" s="1"/>
  <c r="I110" i="323"/>
  <c r="G110" i="323"/>
  <c r="F110" i="323"/>
  <c r="E110" i="323"/>
  <c r="K109" i="323"/>
  <c r="H109" i="323"/>
  <c r="K108" i="323"/>
  <c r="K108" i="317" s="1"/>
  <c r="H108" i="323"/>
  <c r="K107" i="323"/>
  <c r="H107" i="323"/>
  <c r="S106" i="323"/>
  <c r="M106" i="323"/>
  <c r="I106" i="323"/>
  <c r="S105" i="323"/>
  <c r="R105" i="323"/>
  <c r="Q105" i="323"/>
  <c r="P105" i="323"/>
  <c r="O105" i="323"/>
  <c r="N105" i="323"/>
  <c r="M105" i="323"/>
  <c r="L105" i="323"/>
  <c r="K105" i="323"/>
  <c r="J105" i="323"/>
  <c r="I105" i="323"/>
  <c r="G105" i="323"/>
  <c r="F105" i="323"/>
  <c r="E105" i="323"/>
  <c r="K104" i="323"/>
  <c r="H104" i="323"/>
  <c r="H104" i="317" s="1"/>
  <c r="K103" i="323"/>
  <c r="H103" i="323"/>
  <c r="K102" i="323"/>
  <c r="H102" i="323"/>
  <c r="S101" i="323"/>
  <c r="R101" i="323"/>
  <c r="Q101" i="323"/>
  <c r="P101" i="323"/>
  <c r="P101" i="317" s="1"/>
  <c r="O101" i="323"/>
  <c r="N101" i="323"/>
  <c r="M101" i="323"/>
  <c r="L101" i="323"/>
  <c r="L101" i="317" s="1"/>
  <c r="K101" i="323"/>
  <c r="J101" i="323"/>
  <c r="I101" i="323"/>
  <c r="H101" i="323"/>
  <c r="G101" i="323"/>
  <c r="G101" i="317" s="1"/>
  <c r="F101" i="323"/>
  <c r="E101" i="323"/>
  <c r="K100" i="323"/>
  <c r="K100" i="317" s="1"/>
  <c r="H100" i="323"/>
  <c r="H100" i="317" s="1"/>
  <c r="K99" i="323"/>
  <c r="H99" i="323"/>
  <c r="K98" i="323"/>
  <c r="K98" i="317" s="1"/>
  <c r="H98" i="323"/>
  <c r="H98" i="317" s="1"/>
  <c r="S97" i="323"/>
  <c r="S97" i="317" s="1"/>
  <c r="R97" i="323"/>
  <c r="Q97" i="323"/>
  <c r="Q97" i="317" s="1"/>
  <c r="P97" i="323"/>
  <c r="P97" i="317" s="1"/>
  <c r="O97" i="323"/>
  <c r="N97" i="323"/>
  <c r="M97" i="323"/>
  <c r="M97" i="317" s="1"/>
  <c r="L97" i="323"/>
  <c r="L97" i="317" s="1"/>
  <c r="J97" i="323"/>
  <c r="I97" i="323"/>
  <c r="H97" i="323"/>
  <c r="H97" i="317" s="1"/>
  <c r="G97" i="323"/>
  <c r="F97" i="323"/>
  <c r="F97" i="317" s="1"/>
  <c r="E97" i="323"/>
  <c r="K96" i="323"/>
  <c r="K96" i="317" s="1"/>
  <c r="H96" i="323"/>
  <c r="K95" i="323"/>
  <c r="K95" i="317" s="1"/>
  <c r="H95" i="323"/>
  <c r="K94" i="323"/>
  <c r="K94" i="317" s="1"/>
  <c r="H94" i="323"/>
  <c r="H94" i="317" s="1"/>
  <c r="O93" i="323"/>
  <c r="J93" i="323"/>
  <c r="F93" i="323"/>
  <c r="E93" i="323"/>
  <c r="E93" i="317" s="1"/>
  <c r="S92" i="323"/>
  <c r="R92" i="323"/>
  <c r="R92" i="317" s="1"/>
  <c r="Q92" i="323"/>
  <c r="P92" i="323"/>
  <c r="P92" i="317" s="1"/>
  <c r="O92" i="323"/>
  <c r="N92" i="323"/>
  <c r="N92" i="317" s="1"/>
  <c r="M92" i="323"/>
  <c r="L92" i="323"/>
  <c r="L92" i="317" s="1"/>
  <c r="J92" i="323"/>
  <c r="J92" i="317" s="1"/>
  <c r="I92" i="323"/>
  <c r="H92" i="323"/>
  <c r="G92" i="323"/>
  <c r="F92" i="323"/>
  <c r="F92" i="317" s="1"/>
  <c r="E92" i="323"/>
  <c r="E92" i="317" s="1"/>
  <c r="K91" i="323"/>
  <c r="K91" i="317" s="1"/>
  <c r="H91" i="323"/>
  <c r="K90" i="323"/>
  <c r="K90" i="317" s="1"/>
  <c r="H90" i="323"/>
  <c r="H90" i="317" s="1"/>
  <c r="K89" i="323"/>
  <c r="K89" i="317" s="1"/>
  <c r="H89" i="323"/>
  <c r="S88" i="323"/>
  <c r="S88" i="317" s="1"/>
  <c r="R88" i="323"/>
  <c r="R88" i="317" s="1"/>
  <c r="Q88" i="323"/>
  <c r="Q88" i="317" s="1"/>
  <c r="P88" i="323"/>
  <c r="O88" i="323"/>
  <c r="O88" i="317" s="1"/>
  <c r="N88" i="323"/>
  <c r="N88" i="317" s="1"/>
  <c r="M88" i="323"/>
  <c r="L88" i="323"/>
  <c r="J88" i="323"/>
  <c r="J88" i="317" s="1"/>
  <c r="I88" i="323"/>
  <c r="G88" i="323"/>
  <c r="F88" i="323"/>
  <c r="F88" i="317" s="1"/>
  <c r="E88" i="323"/>
  <c r="K87" i="323"/>
  <c r="H87" i="323"/>
  <c r="H87" i="317" s="1"/>
  <c r="K86" i="323"/>
  <c r="K86" i="317" s="1"/>
  <c r="H86" i="323"/>
  <c r="H86" i="317" s="1"/>
  <c r="K85" i="323"/>
  <c r="H85" i="323"/>
  <c r="H85" i="317" s="1"/>
  <c r="S84" i="323"/>
  <c r="S84" i="317" s="1"/>
  <c r="R84" i="323"/>
  <c r="R84" i="317" s="1"/>
  <c r="Q84" i="323"/>
  <c r="P84" i="323"/>
  <c r="P84" i="317" s="1"/>
  <c r="O84" i="323"/>
  <c r="O84" i="317" s="1"/>
  <c r="N84" i="323"/>
  <c r="N84" i="317" s="1"/>
  <c r="M84" i="323"/>
  <c r="L84" i="323"/>
  <c r="L84" i="317" s="1"/>
  <c r="J84" i="323"/>
  <c r="J84" i="317" s="1"/>
  <c r="I84" i="323"/>
  <c r="H84" i="323"/>
  <c r="H84" i="317" s="1"/>
  <c r="G84" i="323"/>
  <c r="G84" i="317" s="1"/>
  <c r="F84" i="323"/>
  <c r="F84" i="317" s="1"/>
  <c r="E84" i="323"/>
  <c r="K83" i="323"/>
  <c r="K83" i="317" s="1"/>
  <c r="H83" i="323"/>
  <c r="H83" i="317" s="1"/>
  <c r="K82" i="323"/>
  <c r="K82" i="317" s="1"/>
  <c r="H82" i="323"/>
  <c r="K81" i="323"/>
  <c r="K81" i="317" s="1"/>
  <c r="H81" i="323"/>
  <c r="H81" i="317" s="1"/>
  <c r="S80" i="323"/>
  <c r="S80" i="317" s="1"/>
  <c r="R80" i="323"/>
  <c r="Q80" i="323"/>
  <c r="Q80" i="317" s="1"/>
  <c r="P80" i="323"/>
  <c r="P80" i="317" s="1"/>
  <c r="O80" i="323"/>
  <c r="O80" i="317" s="1"/>
  <c r="N80" i="323"/>
  <c r="N80" i="317" s="1"/>
  <c r="M80" i="323"/>
  <c r="M80" i="317" s="1"/>
  <c r="L80" i="323"/>
  <c r="L80" i="317" s="1"/>
  <c r="J80" i="323"/>
  <c r="I80" i="323"/>
  <c r="G80" i="323"/>
  <c r="G80" i="317" s="1"/>
  <c r="F80" i="323"/>
  <c r="E80" i="323"/>
  <c r="K79" i="323"/>
  <c r="K79" i="317" s="1"/>
  <c r="H79" i="323"/>
  <c r="H79" i="317" s="1"/>
  <c r="K78" i="323"/>
  <c r="H78" i="323"/>
  <c r="K77" i="323"/>
  <c r="H77" i="323"/>
  <c r="H77" i="317" s="1"/>
  <c r="Q76" i="323"/>
  <c r="Q76" i="317" s="1"/>
  <c r="M76" i="323"/>
  <c r="M76" i="317" s="1"/>
  <c r="L76" i="323"/>
  <c r="F76" i="323"/>
  <c r="S75" i="323"/>
  <c r="R75" i="323"/>
  <c r="Q75" i="323"/>
  <c r="Q75" i="317" s="1"/>
  <c r="P75" i="323"/>
  <c r="P75" i="317" s="1"/>
  <c r="O75" i="323"/>
  <c r="N75" i="323"/>
  <c r="M75" i="323"/>
  <c r="M75" i="317" s="1"/>
  <c r="L75" i="323"/>
  <c r="L75" i="317" s="1"/>
  <c r="J75" i="323"/>
  <c r="I75" i="323"/>
  <c r="I75" i="317" s="1"/>
  <c r="G75" i="323"/>
  <c r="F75" i="323"/>
  <c r="E75" i="323"/>
  <c r="K74" i="323"/>
  <c r="K74" i="317" s="1"/>
  <c r="H74" i="323"/>
  <c r="K73" i="323"/>
  <c r="H73" i="323"/>
  <c r="H73" i="317" s="1"/>
  <c r="K72" i="323"/>
  <c r="K72" i="317" s="1"/>
  <c r="H72" i="323"/>
  <c r="H72" i="317" s="1"/>
  <c r="S71" i="323"/>
  <c r="R71" i="323"/>
  <c r="Q71" i="323"/>
  <c r="Q71" i="317" s="1"/>
  <c r="P71" i="323"/>
  <c r="P71" i="317" s="1"/>
  <c r="O71" i="323"/>
  <c r="N71" i="323"/>
  <c r="M71" i="323"/>
  <c r="M71" i="317" s="1"/>
  <c r="L71" i="323"/>
  <c r="L71" i="317" s="1"/>
  <c r="J71" i="323"/>
  <c r="I71" i="323"/>
  <c r="K71" i="323" s="1"/>
  <c r="G71" i="323"/>
  <c r="F71" i="323"/>
  <c r="E71" i="323"/>
  <c r="K70" i="323"/>
  <c r="K70" i="317" s="1"/>
  <c r="H70" i="323"/>
  <c r="K69" i="323"/>
  <c r="H69" i="323"/>
  <c r="H69" i="317" s="1"/>
  <c r="K68" i="323"/>
  <c r="K68" i="317" s="1"/>
  <c r="H68" i="323"/>
  <c r="M67" i="323"/>
  <c r="G67" i="323"/>
  <c r="S66" i="323"/>
  <c r="R66" i="323"/>
  <c r="Q66" i="323"/>
  <c r="P66" i="323"/>
  <c r="P67" i="323" s="1"/>
  <c r="O66" i="323"/>
  <c r="N66" i="323"/>
  <c r="M66" i="323"/>
  <c r="L66" i="323"/>
  <c r="L67" i="323" s="1"/>
  <c r="J66" i="323"/>
  <c r="I66" i="323"/>
  <c r="I67" i="323" s="1"/>
  <c r="G66" i="323"/>
  <c r="F66" i="323"/>
  <c r="E66" i="323"/>
  <c r="K65" i="323"/>
  <c r="K65" i="317" s="1"/>
  <c r="H65" i="323"/>
  <c r="K64" i="323"/>
  <c r="K64" i="317" s="1"/>
  <c r="H64" i="323"/>
  <c r="H64" i="317" s="1"/>
  <c r="K63" i="323"/>
  <c r="K63" i="317" s="1"/>
  <c r="H63" i="323"/>
  <c r="S62" i="323"/>
  <c r="S62" i="317" s="1"/>
  <c r="R62" i="323"/>
  <c r="Q62" i="323"/>
  <c r="Q62" i="317" s="1"/>
  <c r="P62" i="323"/>
  <c r="O62" i="323"/>
  <c r="N62" i="323"/>
  <c r="N62" i="317" s="1"/>
  <c r="M62" i="323"/>
  <c r="M62" i="317" s="1"/>
  <c r="L62" i="323"/>
  <c r="J62" i="323"/>
  <c r="I62" i="323"/>
  <c r="I62" i="317" s="1"/>
  <c r="G62" i="323"/>
  <c r="G62" i="317" s="1"/>
  <c r="F62" i="323"/>
  <c r="E62" i="323"/>
  <c r="K61" i="323"/>
  <c r="K61" i="317" s="1"/>
  <c r="H61" i="323"/>
  <c r="H61" i="317" s="1"/>
  <c r="K60" i="323"/>
  <c r="H60" i="323"/>
  <c r="H60" i="317" s="1"/>
  <c r="K59" i="323"/>
  <c r="H59" i="323"/>
  <c r="H59" i="317" s="1"/>
  <c r="S58" i="323"/>
  <c r="R58" i="323"/>
  <c r="R58" i="317" s="1"/>
  <c r="Q58" i="323"/>
  <c r="P58" i="323"/>
  <c r="P58" i="317" s="1"/>
  <c r="O58" i="323"/>
  <c r="N58" i="323"/>
  <c r="N58" i="317" s="1"/>
  <c r="M58" i="323"/>
  <c r="L58" i="323"/>
  <c r="L58" i="317" s="1"/>
  <c r="J58" i="323"/>
  <c r="I58" i="323"/>
  <c r="G58" i="323"/>
  <c r="F58" i="323"/>
  <c r="E58" i="323"/>
  <c r="H57" i="323"/>
  <c r="H57" i="317" s="1"/>
  <c r="H56" i="323"/>
  <c r="H55" i="323"/>
  <c r="S54" i="323"/>
  <c r="R54" i="323"/>
  <c r="R54" i="317" s="1"/>
  <c r="Q54" i="323"/>
  <c r="P54" i="323"/>
  <c r="O54" i="323"/>
  <c r="N54" i="323"/>
  <c r="N54" i="317" s="1"/>
  <c r="M54" i="323"/>
  <c r="L54" i="323"/>
  <c r="J54" i="323"/>
  <c r="I54" i="323"/>
  <c r="H54" i="323"/>
  <c r="G54" i="323"/>
  <c r="F54" i="323"/>
  <c r="E54" i="323"/>
  <c r="E54" i="317" s="1"/>
  <c r="K53" i="323"/>
  <c r="H53" i="323"/>
  <c r="K52" i="323"/>
  <c r="K52" i="317" s="1"/>
  <c r="H52" i="323"/>
  <c r="H52" i="317" s="1"/>
  <c r="K51" i="323"/>
  <c r="H51" i="323"/>
  <c r="S50" i="323"/>
  <c r="S50" i="317" s="1"/>
  <c r="R50" i="323"/>
  <c r="R50" i="317" s="1"/>
  <c r="Q50" i="323"/>
  <c r="P50" i="323"/>
  <c r="P50" i="317" s="1"/>
  <c r="O50" i="323"/>
  <c r="O50" i="317" s="1"/>
  <c r="N50" i="323"/>
  <c r="N50" i="317" s="1"/>
  <c r="M50" i="323"/>
  <c r="L50" i="323"/>
  <c r="J50" i="323"/>
  <c r="J50" i="317" s="1"/>
  <c r="I50" i="323"/>
  <c r="G50" i="323"/>
  <c r="G50" i="317" s="1"/>
  <c r="F50" i="323"/>
  <c r="E50" i="323"/>
  <c r="K49" i="323"/>
  <c r="H49" i="323"/>
  <c r="H49" i="317" s="1"/>
  <c r="K48" i="323"/>
  <c r="H48" i="323"/>
  <c r="H48" i="317" s="1"/>
  <c r="K47" i="323"/>
  <c r="H47" i="323"/>
  <c r="H47" i="317" s="1"/>
  <c r="S46" i="323"/>
  <c r="R46" i="323"/>
  <c r="R46" i="317" s="1"/>
  <c r="Q46" i="323"/>
  <c r="P46" i="323"/>
  <c r="P46" i="317" s="1"/>
  <c r="O46" i="323"/>
  <c r="N46" i="323"/>
  <c r="N46" i="317" s="1"/>
  <c r="M46" i="323"/>
  <c r="L46" i="323"/>
  <c r="L46" i="317" s="1"/>
  <c r="J46" i="323"/>
  <c r="J46" i="317" s="1"/>
  <c r="I46" i="323"/>
  <c r="H46" i="323"/>
  <c r="G46" i="323"/>
  <c r="F46" i="323"/>
  <c r="F46" i="317" s="1"/>
  <c r="E46" i="323"/>
  <c r="K45" i="323"/>
  <c r="H45" i="323"/>
  <c r="K44" i="323"/>
  <c r="K44" i="317" s="1"/>
  <c r="H44" i="323"/>
  <c r="K43" i="323"/>
  <c r="K43" i="317" s="1"/>
  <c r="H43" i="323"/>
  <c r="S42" i="323"/>
  <c r="S42" i="317" s="1"/>
  <c r="R42" i="323"/>
  <c r="Q42" i="323"/>
  <c r="Q42" i="317" s="1"/>
  <c r="P42" i="323"/>
  <c r="O42" i="323"/>
  <c r="O42" i="317" s="1"/>
  <c r="N42" i="323"/>
  <c r="M42" i="323"/>
  <c r="M42" i="317" s="1"/>
  <c r="L42" i="323"/>
  <c r="L42" i="317" s="1"/>
  <c r="J42" i="323"/>
  <c r="I42" i="323"/>
  <c r="G42" i="323"/>
  <c r="G42" i="317" s="1"/>
  <c r="F42" i="323"/>
  <c r="E42" i="323"/>
  <c r="K41" i="323"/>
  <c r="K41" i="317" s="1"/>
  <c r="H41" i="323"/>
  <c r="H41" i="317" s="1"/>
  <c r="K40" i="323"/>
  <c r="H40" i="323"/>
  <c r="H40" i="317" s="1"/>
  <c r="K39" i="323"/>
  <c r="K39" i="317" s="1"/>
  <c r="H39" i="323"/>
  <c r="H39" i="317" s="1"/>
  <c r="Q38" i="323"/>
  <c r="Q38" i="317" s="1"/>
  <c r="M38" i="323"/>
  <c r="M38" i="317" s="1"/>
  <c r="L38" i="323"/>
  <c r="F38" i="323"/>
  <c r="S37" i="323"/>
  <c r="R37" i="323"/>
  <c r="Q37" i="323"/>
  <c r="Q37" i="317" s="1"/>
  <c r="P37" i="323"/>
  <c r="O37" i="323"/>
  <c r="N37" i="323"/>
  <c r="M37" i="323"/>
  <c r="M37" i="317" s="1"/>
  <c r="L37" i="323"/>
  <c r="J37" i="323"/>
  <c r="I37" i="323"/>
  <c r="G37" i="323"/>
  <c r="F37" i="323"/>
  <c r="E37" i="323"/>
  <c r="K36" i="323"/>
  <c r="K36" i="317" s="1"/>
  <c r="H36" i="323"/>
  <c r="K35" i="323"/>
  <c r="K35" i="317" s="1"/>
  <c r="H35" i="323"/>
  <c r="H35" i="317" s="1"/>
  <c r="K34" i="323"/>
  <c r="K34" i="317" s="1"/>
  <c r="H34" i="323"/>
  <c r="S33" i="323"/>
  <c r="R33" i="323"/>
  <c r="Q33" i="323"/>
  <c r="Q33" i="317" s="1"/>
  <c r="P33" i="323"/>
  <c r="P33" i="317" s="1"/>
  <c r="O33" i="323"/>
  <c r="N33" i="323"/>
  <c r="N38" i="323" s="1"/>
  <c r="M33" i="323"/>
  <c r="M33" i="317" s="1"/>
  <c r="L33" i="323"/>
  <c r="L33" i="317" s="1"/>
  <c r="J33" i="323"/>
  <c r="I33" i="323"/>
  <c r="G33" i="323"/>
  <c r="F33" i="323"/>
  <c r="E33" i="323"/>
  <c r="K32" i="323"/>
  <c r="K32" i="317" s="1"/>
  <c r="H32" i="323"/>
  <c r="H32" i="317" s="1"/>
  <c r="K31" i="323"/>
  <c r="H31" i="323"/>
  <c r="K30" i="323"/>
  <c r="K30" i="317" s="1"/>
  <c r="H30" i="323"/>
  <c r="S29" i="323"/>
  <c r="R29" i="323"/>
  <c r="Q29" i="323"/>
  <c r="Q29" i="317" s="1"/>
  <c r="P29" i="323"/>
  <c r="O29" i="323"/>
  <c r="N29" i="323"/>
  <c r="M29" i="323"/>
  <c r="M29" i="317" s="1"/>
  <c r="L29" i="323"/>
  <c r="J29" i="323"/>
  <c r="I29" i="323"/>
  <c r="I29" i="317" s="1"/>
  <c r="G29" i="323"/>
  <c r="G29" i="317" s="1"/>
  <c r="F29" i="323"/>
  <c r="E29" i="323"/>
  <c r="K28" i="323"/>
  <c r="H28" i="323"/>
  <c r="K27" i="323"/>
  <c r="H27" i="323"/>
  <c r="H27" i="317" s="1"/>
  <c r="K26" i="323"/>
  <c r="S25" i="323"/>
  <c r="R25" i="323"/>
  <c r="R25" i="317" s="1"/>
  <c r="Q25" i="323"/>
  <c r="Q25" i="317" s="1"/>
  <c r="O25" i="323"/>
  <c r="N25" i="323"/>
  <c r="M25" i="323"/>
  <c r="M25" i="317" s="1"/>
  <c r="L25" i="323"/>
  <c r="L25" i="317" s="1"/>
  <c r="J25" i="323"/>
  <c r="J25" i="317" s="1"/>
  <c r="I25" i="323"/>
  <c r="H25" i="323"/>
  <c r="G25" i="323"/>
  <c r="F25" i="323"/>
  <c r="F25" i="317" s="1"/>
  <c r="E25" i="323"/>
  <c r="K24" i="323"/>
  <c r="K24" i="317" s="1"/>
  <c r="H24" i="323"/>
  <c r="H24" i="317" s="1"/>
  <c r="K23" i="323"/>
  <c r="H23" i="323"/>
  <c r="K22" i="323"/>
  <c r="K22" i="317" s="1"/>
  <c r="H22" i="323"/>
  <c r="S21" i="323"/>
  <c r="S21" i="317" s="1"/>
  <c r="R21" i="323"/>
  <c r="Q21" i="323"/>
  <c r="Q21" i="317" s="1"/>
  <c r="P21" i="323"/>
  <c r="O21" i="323"/>
  <c r="O21" i="317" s="1"/>
  <c r="N21" i="323"/>
  <c r="M21" i="323"/>
  <c r="M21" i="317" s="1"/>
  <c r="L21" i="323"/>
  <c r="J21" i="323"/>
  <c r="J21" i="317" s="1"/>
  <c r="I21" i="323"/>
  <c r="G21" i="323"/>
  <c r="G21" i="317" s="1"/>
  <c r="F21" i="323"/>
  <c r="E21" i="323"/>
  <c r="K20" i="323"/>
  <c r="H20" i="323"/>
  <c r="H20" i="317" s="1"/>
  <c r="K19" i="323"/>
  <c r="H19" i="323"/>
  <c r="H19" i="317" s="1"/>
  <c r="K18" i="323"/>
  <c r="H18" i="323"/>
  <c r="H18" i="317" s="1"/>
  <c r="S17" i="323"/>
  <c r="R17" i="323"/>
  <c r="R17" i="317" s="1"/>
  <c r="Q17" i="323"/>
  <c r="Q17" i="317" s="1"/>
  <c r="P17" i="323"/>
  <c r="P17" i="317" s="1"/>
  <c r="O17" i="323"/>
  <c r="O17" i="317" s="1"/>
  <c r="N17" i="323"/>
  <c r="M17" i="323"/>
  <c r="M17" i="317" s="1"/>
  <c r="L17" i="323"/>
  <c r="L17" i="317" s="1"/>
  <c r="J17" i="323"/>
  <c r="K17" i="323" s="1"/>
  <c r="K17" i="317" s="1"/>
  <c r="I17" i="323"/>
  <c r="I17" i="317" s="1"/>
  <c r="H17" i="323"/>
  <c r="G17" i="323"/>
  <c r="G17" i="317" s="1"/>
  <c r="F17" i="323"/>
  <c r="F17" i="317" s="1"/>
  <c r="E17" i="323"/>
  <c r="E17" i="317" s="1"/>
  <c r="K16" i="323"/>
  <c r="K16" i="317" s="1"/>
  <c r="H16" i="323"/>
  <c r="K15" i="323"/>
  <c r="H15" i="323"/>
  <c r="K14" i="323"/>
  <c r="K14" i="317" s="1"/>
  <c r="H14" i="323"/>
  <c r="H14" i="317" s="1"/>
  <c r="S13" i="323"/>
  <c r="S13" i="317" s="1"/>
  <c r="R13" i="323"/>
  <c r="Q13" i="323"/>
  <c r="Q13" i="317" s="1"/>
  <c r="P13" i="323"/>
  <c r="O13" i="323"/>
  <c r="O13" i="317" s="1"/>
  <c r="N13" i="323"/>
  <c r="M13" i="323"/>
  <c r="M13" i="317" s="1"/>
  <c r="L13" i="323"/>
  <c r="L13" i="317" s="1"/>
  <c r="J13" i="323"/>
  <c r="I13" i="323"/>
  <c r="G13" i="323"/>
  <c r="F13" i="323"/>
  <c r="E13" i="323"/>
  <c r="K12" i="323"/>
  <c r="K12" i="317" s="1"/>
  <c r="H12" i="323"/>
  <c r="K11" i="323"/>
  <c r="K11" i="317" s="1"/>
  <c r="H11" i="323"/>
  <c r="H11" i="317" s="1"/>
  <c r="K10" i="323"/>
  <c r="K10" i="317" s="1"/>
  <c r="H10" i="323"/>
  <c r="S9" i="323"/>
  <c r="R9" i="323"/>
  <c r="R9" i="317" s="1"/>
  <c r="Q9" i="323"/>
  <c r="O9" i="323"/>
  <c r="N9" i="323"/>
  <c r="M9" i="323"/>
  <c r="M9" i="317" s="1"/>
  <c r="L9" i="323"/>
  <c r="L9" i="317" s="1"/>
  <c r="J9" i="323"/>
  <c r="I9" i="323"/>
  <c r="K9" i="323" s="1"/>
  <c r="G9" i="323"/>
  <c r="G9" i="317" s="1"/>
  <c r="F9" i="323"/>
  <c r="E9" i="323"/>
  <c r="K8" i="323"/>
  <c r="H8" i="323"/>
  <c r="K7" i="323"/>
  <c r="H7" i="323"/>
  <c r="H7" i="317" s="1"/>
  <c r="K6" i="323"/>
  <c r="H6" i="323"/>
  <c r="S9" i="313"/>
  <c r="R9" i="313"/>
  <c r="Q9" i="313"/>
  <c r="O9" i="313"/>
  <c r="N9" i="313"/>
  <c r="M9" i="313"/>
  <c r="L9" i="313"/>
  <c r="J9" i="313"/>
  <c r="K9" i="313" s="1"/>
  <c r="I9" i="313"/>
  <c r="G9" i="313"/>
  <c r="F9" i="313"/>
  <c r="E9" i="313"/>
  <c r="H9" i="313" s="1"/>
  <c r="K8" i="313"/>
  <c r="H8" i="313"/>
  <c r="K7" i="313"/>
  <c r="H7" i="313"/>
  <c r="K6" i="313"/>
  <c r="H6" i="313"/>
  <c r="F156" i="332"/>
  <c r="P155" i="332"/>
  <c r="E155" i="332"/>
  <c r="R152" i="332"/>
  <c r="S151" i="332"/>
  <c r="R151" i="332"/>
  <c r="Q151" i="332"/>
  <c r="P151" i="332"/>
  <c r="O151" i="332"/>
  <c r="N151" i="332"/>
  <c r="M151" i="332"/>
  <c r="L151" i="332"/>
  <c r="J151" i="332"/>
  <c r="I151" i="332"/>
  <c r="G151" i="332"/>
  <c r="F151" i="332"/>
  <c r="E151" i="332"/>
  <c r="S150" i="332"/>
  <c r="R150" i="332"/>
  <c r="Q150" i="332"/>
  <c r="P150" i="332"/>
  <c r="O150" i="332"/>
  <c r="N150" i="332"/>
  <c r="M150" i="332"/>
  <c r="L150" i="332"/>
  <c r="J150" i="332"/>
  <c r="I150" i="332"/>
  <c r="G150" i="332"/>
  <c r="F150" i="332"/>
  <c r="E150" i="332"/>
  <c r="S149" i="332"/>
  <c r="R149" i="332"/>
  <c r="Q149" i="332"/>
  <c r="P149" i="332"/>
  <c r="O149" i="332"/>
  <c r="N149" i="332"/>
  <c r="M149" i="332"/>
  <c r="L149" i="332"/>
  <c r="K149" i="332"/>
  <c r="J149" i="332"/>
  <c r="I149" i="332"/>
  <c r="G149" i="332"/>
  <c r="F149" i="332"/>
  <c r="E149" i="332"/>
  <c r="M148" i="332"/>
  <c r="G148" i="332"/>
  <c r="S147" i="332"/>
  <c r="R147" i="332"/>
  <c r="Q147" i="332"/>
  <c r="P147" i="332"/>
  <c r="O147" i="332"/>
  <c r="N147" i="332"/>
  <c r="M147" i="332"/>
  <c r="L147" i="332"/>
  <c r="J147" i="332"/>
  <c r="I147" i="332"/>
  <c r="G147" i="332"/>
  <c r="F147" i="332"/>
  <c r="E147" i="332"/>
  <c r="S146" i="332"/>
  <c r="R146" i="332"/>
  <c r="Q146" i="332"/>
  <c r="P146" i="332"/>
  <c r="O146" i="332"/>
  <c r="N146" i="332"/>
  <c r="M146" i="332"/>
  <c r="L146" i="332"/>
  <c r="J146" i="332"/>
  <c r="I146" i="332"/>
  <c r="H146" i="332"/>
  <c r="G146" i="332"/>
  <c r="F146" i="332"/>
  <c r="E146" i="332"/>
  <c r="S145" i="332"/>
  <c r="R145" i="332"/>
  <c r="Q145" i="332"/>
  <c r="P145" i="332"/>
  <c r="O145" i="332"/>
  <c r="N145" i="332"/>
  <c r="M145" i="332"/>
  <c r="L145" i="332"/>
  <c r="J145" i="332"/>
  <c r="I145" i="332"/>
  <c r="G145" i="332"/>
  <c r="F145" i="332"/>
  <c r="E145" i="332"/>
  <c r="R144" i="332"/>
  <c r="G144" i="332"/>
  <c r="S143" i="332"/>
  <c r="R143" i="332"/>
  <c r="Q143" i="332"/>
  <c r="P143" i="332"/>
  <c r="O143" i="332"/>
  <c r="N143" i="332"/>
  <c r="M143" i="332"/>
  <c r="L143" i="332"/>
  <c r="J143" i="332"/>
  <c r="I143" i="332"/>
  <c r="G143" i="332"/>
  <c r="F143" i="332"/>
  <c r="E143" i="332"/>
  <c r="S142" i="332"/>
  <c r="R142" i="332"/>
  <c r="Q142" i="332"/>
  <c r="P142" i="332"/>
  <c r="O142" i="332"/>
  <c r="N142" i="332"/>
  <c r="M142" i="332"/>
  <c r="L142" i="332"/>
  <c r="J142" i="332"/>
  <c r="I142" i="332"/>
  <c r="G142" i="332"/>
  <c r="F142" i="332"/>
  <c r="E142" i="332"/>
  <c r="S141" i="332"/>
  <c r="R141" i="332"/>
  <c r="Q141" i="332"/>
  <c r="P141" i="332"/>
  <c r="O141" i="332"/>
  <c r="N141" i="332"/>
  <c r="M141" i="332"/>
  <c r="L141" i="332"/>
  <c r="K141" i="332"/>
  <c r="J141" i="332"/>
  <c r="I141" i="332"/>
  <c r="G141" i="332"/>
  <c r="F141" i="332"/>
  <c r="E141" i="332"/>
  <c r="L139" i="332"/>
  <c r="F139" i="332"/>
  <c r="S138" i="332"/>
  <c r="R138" i="332"/>
  <c r="Q138" i="332"/>
  <c r="P138" i="332"/>
  <c r="O138" i="332"/>
  <c r="N138" i="332"/>
  <c r="M138" i="332"/>
  <c r="L138" i="332"/>
  <c r="J138" i="332"/>
  <c r="I138" i="332"/>
  <c r="G138" i="332"/>
  <c r="F138" i="332"/>
  <c r="E138" i="332"/>
  <c r="S137" i="332"/>
  <c r="R137" i="332"/>
  <c r="Q137" i="332"/>
  <c r="P137" i="332"/>
  <c r="O137" i="332"/>
  <c r="N137" i="332"/>
  <c r="M137" i="332"/>
  <c r="L137" i="332"/>
  <c r="J137" i="332"/>
  <c r="I137" i="332"/>
  <c r="G137" i="332"/>
  <c r="F137" i="332"/>
  <c r="E137" i="332"/>
  <c r="S136" i="332"/>
  <c r="R136" i="332"/>
  <c r="Q136" i="332"/>
  <c r="P136" i="332"/>
  <c r="O136" i="332"/>
  <c r="N136" i="332"/>
  <c r="M136" i="332"/>
  <c r="L136" i="332"/>
  <c r="K136" i="332"/>
  <c r="J136" i="332"/>
  <c r="I136" i="332"/>
  <c r="G136" i="332"/>
  <c r="F136" i="332"/>
  <c r="E136" i="332"/>
  <c r="J135" i="332"/>
  <c r="S134" i="332"/>
  <c r="R134" i="332"/>
  <c r="Q134" i="332"/>
  <c r="P134" i="332"/>
  <c r="O134" i="332"/>
  <c r="N134" i="332"/>
  <c r="M134" i="332"/>
  <c r="L134" i="332"/>
  <c r="J134" i="332"/>
  <c r="I134" i="332"/>
  <c r="H134" i="332"/>
  <c r="G134" i="332"/>
  <c r="F134" i="332"/>
  <c r="E134" i="332"/>
  <c r="S133" i="332"/>
  <c r="R133" i="332"/>
  <c r="Q133" i="332"/>
  <c r="P133" i="332"/>
  <c r="O133" i="332"/>
  <c r="N133" i="332"/>
  <c r="M133" i="332"/>
  <c r="L133" i="332"/>
  <c r="J133" i="332"/>
  <c r="I133" i="332"/>
  <c r="G133" i="332"/>
  <c r="F133" i="332"/>
  <c r="E133" i="332"/>
  <c r="S132" i="332"/>
  <c r="R132" i="332"/>
  <c r="Q132" i="332"/>
  <c r="P132" i="332"/>
  <c r="O132" i="332"/>
  <c r="N132" i="332"/>
  <c r="M132" i="332"/>
  <c r="L132" i="332"/>
  <c r="J132" i="332"/>
  <c r="I132" i="332"/>
  <c r="G132" i="332"/>
  <c r="F132" i="332"/>
  <c r="E132" i="332"/>
  <c r="N131" i="332"/>
  <c r="I131" i="332"/>
  <c r="S130" i="332"/>
  <c r="R130" i="332"/>
  <c r="Q130" i="332"/>
  <c r="P130" i="332"/>
  <c r="O130" i="332"/>
  <c r="N130" i="332"/>
  <c r="M130" i="332"/>
  <c r="L130" i="332"/>
  <c r="K130" i="332"/>
  <c r="J130" i="332"/>
  <c r="I130" i="332"/>
  <c r="G130" i="332"/>
  <c r="F130" i="332"/>
  <c r="E130" i="332"/>
  <c r="S129" i="332"/>
  <c r="R129" i="332"/>
  <c r="Q129" i="332"/>
  <c r="P129" i="332"/>
  <c r="O129" i="332"/>
  <c r="N129" i="332"/>
  <c r="M129" i="332"/>
  <c r="L129" i="332"/>
  <c r="J129" i="332"/>
  <c r="I129" i="332"/>
  <c r="G129" i="332"/>
  <c r="F129" i="332"/>
  <c r="E129" i="332"/>
  <c r="S128" i="332"/>
  <c r="R128" i="332"/>
  <c r="Q128" i="332"/>
  <c r="P128" i="332"/>
  <c r="O128" i="332"/>
  <c r="N128" i="332"/>
  <c r="M128" i="332"/>
  <c r="L128" i="332"/>
  <c r="J128" i="332"/>
  <c r="I128" i="332"/>
  <c r="G128" i="332"/>
  <c r="F128" i="332"/>
  <c r="E128" i="332"/>
  <c r="M127" i="332"/>
  <c r="S126" i="332"/>
  <c r="R126" i="332"/>
  <c r="Q126" i="332"/>
  <c r="P126" i="332"/>
  <c r="O126" i="332"/>
  <c r="N126" i="332"/>
  <c r="M126" i="332"/>
  <c r="L126" i="332"/>
  <c r="J126" i="332"/>
  <c r="I126" i="332"/>
  <c r="G126" i="332"/>
  <c r="F126" i="332"/>
  <c r="E126" i="332"/>
  <c r="S125" i="332"/>
  <c r="R125" i="332"/>
  <c r="Q125" i="332"/>
  <c r="P125" i="332"/>
  <c r="O125" i="332"/>
  <c r="N125" i="332"/>
  <c r="M125" i="332"/>
  <c r="L125" i="332"/>
  <c r="J125" i="332"/>
  <c r="I125" i="332"/>
  <c r="G125" i="332"/>
  <c r="F125" i="332"/>
  <c r="E125" i="332"/>
  <c r="S124" i="332"/>
  <c r="R124" i="332"/>
  <c r="Q124" i="332"/>
  <c r="P124" i="332"/>
  <c r="O124" i="332"/>
  <c r="N124" i="332"/>
  <c r="M124" i="332"/>
  <c r="L124" i="332"/>
  <c r="J124" i="332"/>
  <c r="I124" i="332"/>
  <c r="G124" i="332"/>
  <c r="F124" i="332"/>
  <c r="E124" i="332"/>
  <c r="L123" i="332"/>
  <c r="F123" i="332"/>
  <c r="S122" i="332"/>
  <c r="R122" i="332"/>
  <c r="Q122" i="332"/>
  <c r="P122" i="332"/>
  <c r="O122" i="332"/>
  <c r="N122" i="332"/>
  <c r="M122" i="332"/>
  <c r="L122" i="332"/>
  <c r="J122" i="332"/>
  <c r="I122" i="332"/>
  <c r="G122" i="332"/>
  <c r="F122" i="332"/>
  <c r="E122" i="332"/>
  <c r="S121" i="332"/>
  <c r="R121" i="332"/>
  <c r="Q121" i="332"/>
  <c r="P121" i="332"/>
  <c r="O121" i="332"/>
  <c r="N121" i="332"/>
  <c r="M121" i="332"/>
  <c r="L121" i="332"/>
  <c r="J121" i="332"/>
  <c r="I121" i="332"/>
  <c r="G121" i="332"/>
  <c r="F121" i="332"/>
  <c r="E121" i="332"/>
  <c r="S120" i="332"/>
  <c r="R120" i="332"/>
  <c r="Q120" i="332"/>
  <c r="P120" i="332"/>
  <c r="O120" i="332"/>
  <c r="N120" i="332"/>
  <c r="M120" i="332"/>
  <c r="L120" i="332"/>
  <c r="K120" i="332"/>
  <c r="J120" i="332"/>
  <c r="I120" i="332"/>
  <c r="G120" i="332"/>
  <c r="F120" i="332"/>
  <c r="E120" i="332"/>
  <c r="I118" i="332"/>
  <c r="S117" i="332"/>
  <c r="R117" i="332"/>
  <c r="Q117" i="332"/>
  <c r="P117" i="332"/>
  <c r="O117" i="332"/>
  <c r="N117" i="332"/>
  <c r="M117" i="332"/>
  <c r="L117" i="332"/>
  <c r="K117" i="332"/>
  <c r="J117" i="332"/>
  <c r="I117" i="332"/>
  <c r="G117" i="332"/>
  <c r="F117" i="332"/>
  <c r="E117" i="332"/>
  <c r="S116" i="332"/>
  <c r="R116" i="332"/>
  <c r="Q116" i="332"/>
  <c r="P116" i="332"/>
  <c r="O116" i="332"/>
  <c r="N116" i="332"/>
  <c r="M116" i="332"/>
  <c r="L116" i="332"/>
  <c r="J116" i="332"/>
  <c r="I116" i="332"/>
  <c r="G116" i="332"/>
  <c r="F116" i="332"/>
  <c r="E116" i="332"/>
  <c r="S115" i="332"/>
  <c r="R115" i="332"/>
  <c r="Q115" i="332"/>
  <c r="P115" i="332"/>
  <c r="O115" i="332"/>
  <c r="N115" i="332"/>
  <c r="M115" i="332"/>
  <c r="L115" i="332"/>
  <c r="J115" i="332"/>
  <c r="I115" i="332"/>
  <c r="G115" i="332"/>
  <c r="F115" i="332"/>
  <c r="E115" i="332"/>
  <c r="Q114" i="332"/>
  <c r="G114" i="332"/>
  <c r="S113" i="332"/>
  <c r="R113" i="332"/>
  <c r="Q113" i="332"/>
  <c r="P113" i="332"/>
  <c r="O113" i="332"/>
  <c r="N113" i="332"/>
  <c r="M113" i="332"/>
  <c r="L113" i="332"/>
  <c r="J113" i="332"/>
  <c r="I113" i="332"/>
  <c r="G113" i="332"/>
  <c r="F113" i="332"/>
  <c r="E113" i="332"/>
  <c r="S112" i="332"/>
  <c r="R112" i="332"/>
  <c r="Q112" i="332"/>
  <c r="P112" i="332"/>
  <c r="O112" i="332"/>
  <c r="N112" i="332"/>
  <c r="M112" i="332"/>
  <c r="L112" i="332"/>
  <c r="J112" i="332"/>
  <c r="I112" i="332"/>
  <c r="G112" i="332"/>
  <c r="F112" i="332"/>
  <c r="E112" i="332"/>
  <c r="S111" i="332"/>
  <c r="R111" i="332"/>
  <c r="Q111" i="332"/>
  <c r="P111" i="332"/>
  <c r="O111" i="332"/>
  <c r="N111" i="332"/>
  <c r="M111" i="332"/>
  <c r="L111" i="332"/>
  <c r="J111" i="332"/>
  <c r="I111" i="332"/>
  <c r="G111" i="332"/>
  <c r="F111" i="332"/>
  <c r="E111" i="332"/>
  <c r="S109" i="332"/>
  <c r="R109" i="332"/>
  <c r="Q109" i="332"/>
  <c r="P109" i="332"/>
  <c r="O109" i="332"/>
  <c r="N109" i="332"/>
  <c r="M109" i="332"/>
  <c r="L109" i="332"/>
  <c r="K109" i="332"/>
  <c r="J109" i="332"/>
  <c r="I109" i="332"/>
  <c r="G109" i="332"/>
  <c r="F109" i="332"/>
  <c r="E109" i="332"/>
  <c r="S108" i="332"/>
  <c r="R108" i="332"/>
  <c r="Q108" i="332"/>
  <c r="P108" i="332"/>
  <c r="O108" i="332"/>
  <c r="N108" i="332"/>
  <c r="M108" i="332"/>
  <c r="L108" i="332"/>
  <c r="J108" i="332"/>
  <c r="I108" i="332"/>
  <c r="G108" i="332"/>
  <c r="F108" i="332"/>
  <c r="E108" i="332"/>
  <c r="S107" i="332"/>
  <c r="R107" i="332"/>
  <c r="Q107" i="332"/>
  <c r="P107" i="332"/>
  <c r="O107" i="332"/>
  <c r="N107" i="332"/>
  <c r="M107" i="332"/>
  <c r="L107" i="332"/>
  <c r="J107" i="332"/>
  <c r="I107" i="332"/>
  <c r="G107" i="332"/>
  <c r="F107" i="332"/>
  <c r="E107" i="332"/>
  <c r="P105" i="332"/>
  <c r="S104" i="332"/>
  <c r="R104" i="332"/>
  <c r="Q104" i="332"/>
  <c r="P104" i="332"/>
  <c r="O104" i="332"/>
  <c r="N104" i="332"/>
  <c r="M104" i="332"/>
  <c r="L104" i="332"/>
  <c r="J104" i="332"/>
  <c r="I104" i="332"/>
  <c r="G104" i="332"/>
  <c r="F104" i="332"/>
  <c r="E104" i="332"/>
  <c r="S103" i="332"/>
  <c r="R103" i="332"/>
  <c r="Q103" i="332"/>
  <c r="P103" i="332"/>
  <c r="O103" i="332"/>
  <c r="N103" i="332"/>
  <c r="M103" i="332"/>
  <c r="L103" i="332"/>
  <c r="J103" i="332"/>
  <c r="I103" i="332"/>
  <c r="G103" i="332"/>
  <c r="F103" i="332"/>
  <c r="E103" i="332"/>
  <c r="S102" i="332"/>
  <c r="R102" i="332"/>
  <c r="Q102" i="332"/>
  <c r="P102" i="332"/>
  <c r="O102" i="332"/>
  <c r="N102" i="332"/>
  <c r="M102" i="332"/>
  <c r="L102" i="332"/>
  <c r="J102" i="332"/>
  <c r="I102" i="332"/>
  <c r="G102" i="332"/>
  <c r="F102" i="332"/>
  <c r="E102" i="332"/>
  <c r="N101" i="332"/>
  <c r="S100" i="332"/>
  <c r="R100" i="332"/>
  <c r="Q100" i="332"/>
  <c r="P100" i="332"/>
  <c r="O100" i="332"/>
  <c r="N100" i="332"/>
  <c r="M100" i="332"/>
  <c r="L100" i="332"/>
  <c r="J100" i="332"/>
  <c r="I100" i="332"/>
  <c r="G100" i="332"/>
  <c r="F100" i="332"/>
  <c r="E100" i="332"/>
  <c r="S99" i="332"/>
  <c r="R99" i="332"/>
  <c r="Q99" i="332"/>
  <c r="P99" i="332"/>
  <c r="O99" i="332"/>
  <c r="N99" i="332"/>
  <c r="M99" i="332"/>
  <c r="L99" i="332"/>
  <c r="J99" i="332"/>
  <c r="I99" i="332"/>
  <c r="G99" i="332"/>
  <c r="F99" i="332"/>
  <c r="E99" i="332"/>
  <c r="S98" i="332"/>
  <c r="R98" i="332"/>
  <c r="Q98" i="332"/>
  <c r="P98" i="332"/>
  <c r="O98" i="332"/>
  <c r="N98" i="332"/>
  <c r="M98" i="332"/>
  <c r="L98" i="332"/>
  <c r="J98" i="332"/>
  <c r="I98" i="332"/>
  <c r="G98" i="332"/>
  <c r="F98" i="332"/>
  <c r="E98" i="332"/>
  <c r="P97" i="332"/>
  <c r="F97" i="332"/>
  <c r="S96" i="332"/>
  <c r="R96" i="332"/>
  <c r="Q96" i="332"/>
  <c r="P96" i="332"/>
  <c r="O96" i="332"/>
  <c r="N96" i="332"/>
  <c r="M96" i="332"/>
  <c r="L96" i="332"/>
  <c r="J96" i="332"/>
  <c r="I96" i="332"/>
  <c r="G96" i="332"/>
  <c r="F96" i="332"/>
  <c r="E96" i="332"/>
  <c r="S95" i="332"/>
  <c r="R95" i="332"/>
  <c r="Q95" i="332"/>
  <c r="P95" i="332"/>
  <c r="O95" i="332"/>
  <c r="N95" i="332"/>
  <c r="M95" i="332"/>
  <c r="L95" i="332"/>
  <c r="J95" i="332"/>
  <c r="I95" i="332"/>
  <c r="G95" i="332"/>
  <c r="F95" i="332"/>
  <c r="E95" i="332"/>
  <c r="S94" i="332"/>
  <c r="R94" i="332"/>
  <c r="Q94" i="332"/>
  <c r="P94" i="332"/>
  <c r="O94" i="332"/>
  <c r="N94" i="332"/>
  <c r="M94" i="332"/>
  <c r="L94" i="332"/>
  <c r="J94" i="332"/>
  <c r="I94" i="332"/>
  <c r="G94" i="332"/>
  <c r="F94" i="332"/>
  <c r="E94" i="332"/>
  <c r="R92" i="332"/>
  <c r="G92" i="332"/>
  <c r="S91" i="332"/>
  <c r="R91" i="332"/>
  <c r="Q91" i="332"/>
  <c r="P91" i="332"/>
  <c r="O91" i="332"/>
  <c r="N91" i="332"/>
  <c r="M91" i="332"/>
  <c r="L91" i="332"/>
  <c r="J91" i="332"/>
  <c r="I91" i="332"/>
  <c r="G91" i="332"/>
  <c r="F91" i="332"/>
  <c r="E91" i="332"/>
  <c r="S90" i="332"/>
  <c r="R90" i="332"/>
  <c r="Q90" i="332"/>
  <c r="P90" i="332"/>
  <c r="O90" i="332"/>
  <c r="N90" i="332"/>
  <c r="M90" i="332"/>
  <c r="L90" i="332"/>
  <c r="J90" i="332"/>
  <c r="I90" i="332"/>
  <c r="G90" i="332"/>
  <c r="F90" i="332"/>
  <c r="E90" i="332"/>
  <c r="S89" i="332"/>
  <c r="R89" i="332"/>
  <c r="Q89" i="332"/>
  <c r="P89" i="332"/>
  <c r="O89" i="332"/>
  <c r="N89" i="332"/>
  <c r="M89" i="332"/>
  <c r="L89" i="332"/>
  <c r="K89" i="332"/>
  <c r="J89" i="332"/>
  <c r="I89" i="332"/>
  <c r="G89" i="332"/>
  <c r="F89" i="332"/>
  <c r="E89" i="332"/>
  <c r="G88" i="332"/>
  <c r="S87" i="332"/>
  <c r="R87" i="332"/>
  <c r="Q87" i="332"/>
  <c r="P87" i="332"/>
  <c r="O87" i="332"/>
  <c r="N87" i="332"/>
  <c r="M87" i="332"/>
  <c r="L87" i="332"/>
  <c r="J87" i="332"/>
  <c r="I87" i="332"/>
  <c r="G87" i="332"/>
  <c r="F87" i="332"/>
  <c r="E87" i="332"/>
  <c r="S86" i="332"/>
  <c r="R86" i="332"/>
  <c r="Q86" i="332"/>
  <c r="P86" i="332"/>
  <c r="O86" i="332"/>
  <c r="N86" i="332"/>
  <c r="M86" i="332"/>
  <c r="L86" i="332"/>
  <c r="J86" i="332"/>
  <c r="I86" i="332"/>
  <c r="H86" i="332"/>
  <c r="G86" i="332"/>
  <c r="F86" i="332"/>
  <c r="E86" i="332"/>
  <c r="S85" i="332"/>
  <c r="R85" i="332"/>
  <c r="Q85" i="332"/>
  <c r="P85" i="332"/>
  <c r="O85" i="332"/>
  <c r="N85" i="332"/>
  <c r="M85" i="332"/>
  <c r="L85" i="332"/>
  <c r="J85" i="332"/>
  <c r="I85" i="332"/>
  <c r="G85" i="332"/>
  <c r="F85" i="332"/>
  <c r="E85" i="332"/>
  <c r="R84" i="332"/>
  <c r="G84" i="332"/>
  <c r="S83" i="332"/>
  <c r="R83" i="332"/>
  <c r="Q83" i="332"/>
  <c r="P83" i="332"/>
  <c r="O83" i="332"/>
  <c r="N83" i="332"/>
  <c r="M83" i="332"/>
  <c r="L83" i="332"/>
  <c r="J83" i="332"/>
  <c r="I83" i="332"/>
  <c r="G83" i="332"/>
  <c r="F83" i="332"/>
  <c r="E83" i="332"/>
  <c r="S82" i="332"/>
  <c r="R82" i="332"/>
  <c r="Q82" i="332"/>
  <c r="P82" i="332"/>
  <c r="O82" i="332"/>
  <c r="N82" i="332"/>
  <c r="M82" i="332"/>
  <c r="L82" i="332"/>
  <c r="J82" i="332"/>
  <c r="I82" i="332"/>
  <c r="H82" i="332"/>
  <c r="G82" i="332"/>
  <c r="F82" i="332"/>
  <c r="E82" i="332"/>
  <c r="S81" i="332"/>
  <c r="R81" i="332"/>
  <c r="Q81" i="332"/>
  <c r="P81" i="332"/>
  <c r="O81" i="332"/>
  <c r="N81" i="332"/>
  <c r="M81" i="332"/>
  <c r="L81" i="332"/>
  <c r="K81" i="332"/>
  <c r="J81" i="332"/>
  <c r="I81" i="332"/>
  <c r="G81" i="332"/>
  <c r="F81" i="332"/>
  <c r="E81" i="332"/>
  <c r="M80" i="332"/>
  <c r="G80" i="332"/>
  <c r="S79" i="332"/>
  <c r="R79" i="332"/>
  <c r="Q79" i="332"/>
  <c r="P79" i="332"/>
  <c r="O79" i="332"/>
  <c r="N79" i="332"/>
  <c r="M79" i="332"/>
  <c r="L79" i="332"/>
  <c r="J79" i="332"/>
  <c r="I79" i="332"/>
  <c r="G79" i="332"/>
  <c r="F79" i="332"/>
  <c r="E79" i="332"/>
  <c r="S78" i="332"/>
  <c r="R78" i="332"/>
  <c r="Q78" i="332"/>
  <c r="P78" i="332"/>
  <c r="O78" i="332"/>
  <c r="N78" i="332"/>
  <c r="M78" i="332"/>
  <c r="L78" i="332"/>
  <c r="J78" i="332"/>
  <c r="I78" i="332"/>
  <c r="H78" i="332"/>
  <c r="G78" i="332"/>
  <c r="F78" i="332"/>
  <c r="E78" i="332"/>
  <c r="S77" i="332"/>
  <c r="R77" i="332"/>
  <c r="Q77" i="332"/>
  <c r="P77" i="332"/>
  <c r="O77" i="332"/>
  <c r="N77" i="332"/>
  <c r="M77" i="332"/>
  <c r="L77" i="332"/>
  <c r="J77" i="332"/>
  <c r="I77" i="332"/>
  <c r="G77" i="332"/>
  <c r="F77" i="332"/>
  <c r="E77" i="332"/>
  <c r="Q75" i="332"/>
  <c r="L75" i="332"/>
  <c r="S74" i="332"/>
  <c r="R74" i="332"/>
  <c r="Q74" i="332"/>
  <c r="P74" i="332"/>
  <c r="O74" i="332"/>
  <c r="N74" i="332"/>
  <c r="M74" i="332"/>
  <c r="L74" i="332"/>
  <c r="J74" i="332"/>
  <c r="I74" i="332"/>
  <c r="G74" i="332"/>
  <c r="F74" i="332"/>
  <c r="E74" i="332"/>
  <c r="S73" i="332"/>
  <c r="R73" i="332"/>
  <c r="Q73" i="332"/>
  <c r="P73" i="332"/>
  <c r="O73" i="332"/>
  <c r="N73" i="332"/>
  <c r="M73" i="332"/>
  <c r="L73" i="332"/>
  <c r="J73" i="332"/>
  <c r="I73" i="332"/>
  <c r="H73" i="332"/>
  <c r="G73" i="332"/>
  <c r="F73" i="332"/>
  <c r="E73" i="332"/>
  <c r="S72" i="332"/>
  <c r="R72" i="332"/>
  <c r="Q72" i="332"/>
  <c r="P72" i="332"/>
  <c r="O72" i="332"/>
  <c r="N72" i="332"/>
  <c r="M72" i="332"/>
  <c r="L72" i="332"/>
  <c r="J72" i="332"/>
  <c r="I72" i="332"/>
  <c r="G72" i="332"/>
  <c r="F72" i="332"/>
  <c r="E72" i="332"/>
  <c r="P71" i="332"/>
  <c r="J71" i="332"/>
  <c r="S70" i="332"/>
  <c r="R70" i="332"/>
  <c r="Q70" i="332"/>
  <c r="P70" i="332"/>
  <c r="O70" i="332"/>
  <c r="N70" i="332"/>
  <c r="M70" i="332"/>
  <c r="L70" i="332"/>
  <c r="J70" i="332"/>
  <c r="I70" i="332"/>
  <c r="G70" i="332"/>
  <c r="F70" i="332"/>
  <c r="E70" i="332"/>
  <c r="S69" i="332"/>
  <c r="R69" i="332"/>
  <c r="Q69" i="332"/>
  <c r="P69" i="332"/>
  <c r="O69" i="332"/>
  <c r="N69" i="332"/>
  <c r="M69" i="332"/>
  <c r="L69" i="332"/>
  <c r="K69" i="332"/>
  <c r="J69" i="332"/>
  <c r="I69" i="332"/>
  <c r="G69" i="332"/>
  <c r="F69" i="332"/>
  <c r="E69" i="332"/>
  <c r="S68" i="332"/>
  <c r="R68" i="332"/>
  <c r="Q68" i="332"/>
  <c r="P68" i="332"/>
  <c r="O68" i="332"/>
  <c r="N68" i="332"/>
  <c r="M68" i="332"/>
  <c r="L68" i="332"/>
  <c r="J68" i="332"/>
  <c r="I68" i="332"/>
  <c r="G68" i="332"/>
  <c r="F68" i="332"/>
  <c r="E68" i="332"/>
  <c r="M66" i="332"/>
  <c r="S65" i="332"/>
  <c r="R65" i="332"/>
  <c r="Q65" i="332"/>
  <c r="P65" i="332"/>
  <c r="O65" i="332"/>
  <c r="N65" i="332"/>
  <c r="M65" i="332"/>
  <c r="L65" i="332"/>
  <c r="J65" i="332"/>
  <c r="I65" i="332"/>
  <c r="G65" i="332"/>
  <c r="F65" i="332"/>
  <c r="E65" i="332"/>
  <c r="S64" i="332"/>
  <c r="R64" i="332"/>
  <c r="Q64" i="332"/>
  <c r="P64" i="332"/>
  <c r="O64" i="332"/>
  <c r="N64" i="332"/>
  <c r="M64" i="332"/>
  <c r="L64" i="332"/>
  <c r="J64" i="332"/>
  <c r="I64" i="332"/>
  <c r="G64" i="332"/>
  <c r="F64" i="332"/>
  <c r="E64" i="332"/>
  <c r="S63" i="332"/>
  <c r="R63" i="332"/>
  <c r="Q63" i="332"/>
  <c r="P63" i="332"/>
  <c r="O63" i="332"/>
  <c r="N63" i="332"/>
  <c r="M63" i="332"/>
  <c r="L63" i="332"/>
  <c r="J63" i="332"/>
  <c r="I63" i="332"/>
  <c r="G63" i="332"/>
  <c r="F63" i="332"/>
  <c r="E63" i="332"/>
  <c r="E62" i="332"/>
  <c r="S61" i="332"/>
  <c r="R61" i="332"/>
  <c r="Q61" i="332"/>
  <c r="P61" i="332"/>
  <c r="O61" i="332"/>
  <c r="N61" i="332"/>
  <c r="M61" i="332"/>
  <c r="L61" i="332"/>
  <c r="J61" i="332"/>
  <c r="I61" i="332"/>
  <c r="H61" i="332"/>
  <c r="G61" i="332"/>
  <c r="F61" i="332"/>
  <c r="E61" i="332"/>
  <c r="S60" i="332"/>
  <c r="R60" i="332"/>
  <c r="Q60" i="332"/>
  <c r="P60" i="332"/>
  <c r="O60" i="332"/>
  <c r="N60" i="332"/>
  <c r="M60" i="332"/>
  <c r="L60" i="332"/>
  <c r="J60" i="332"/>
  <c r="I60" i="332"/>
  <c r="G60" i="332"/>
  <c r="F60" i="332"/>
  <c r="E60" i="332"/>
  <c r="S59" i="332"/>
  <c r="R59" i="332"/>
  <c r="Q59" i="332"/>
  <c r="P59" i="332"/>
  <c r="O59" i="332"/>
  <c r="N59" i="332"/>
  <c r="M59" i="332"/>
  <c r="L59" i="332"/>
  <c r="J59" i="332"/>
  <c r="I59" i="332"/>
  <c r="H59" i="332"/>
  <c r="G59" i="332"/>
  <c r="F59" i="332"/>
  <c r="E59" i="332"/>
  <c r="S57" i="332"/>
  <c r="R57" i="332"/>
  <c r="Q57" i="332"/>
  <c r="P57" i="332"/>
  <c r="O57" i="332"/>
  <c r="N57" i="332"/>
  <c r="M57" i="332"/>
  <c r="L57" i="332"/>
  <c r="K57" i="332"/>
  <c r="J57" i="332"/>
  <c r="I57" i="332"/>
  <c r="G57" i="332"/>
  <c r="F57" i="332"/>
  <c r="E57" i="332"/>
  <c r="S56" i="332"/>
  <c r="R56" i="332"/>
  <c r="Q56" i="332"/>
  <c r="P56" i="332"/>
  <c r="O56" i="332"/>
  <c r="N56" i="332"/>
  <c r="M56" i="332"/>
  <c r="L56" i="332"/>
  <c r="K56" i="332"/>
  <c r="J56" i="332"/>
  <c r="I56" i="332"/>
  <c r="G56" i="332"/>
  <c r="F56" i="332"/>
  <c r="E56" i="332"/>
  <c r="S55" i="332"/>
  <c r="R55" i="332"/>
  <c r="Q55" i="332"/>
  <c r="P55" i="332"/>
  <c r="O55" i="332"/>
  <c r="N55" i="332"/>
  <c r="M55" i="332"/>
  <c r="L55" i="332"/>
  <c r="K55" i="332"/>
  <c r="J55" i="332"/>
  <c r="I55" i="332"/>
  <c r="G55" i="332"/>
  <c r="F55" i="332"/>
  <c r="E55" i="332"/>
  <c r="L54" i="332"/>
  <c r="S53" i="332"/>
  <c r="R53" i="332"/>
  <c r="Q53" i="332"/>
  <c r="P53" i="332"/>
  <c r="O53" i="332"/>
  <c r="N53" i="332"/>
  <c r="M53" i="332"/>
  <c r="L53" i="332"/>
  <c r="J53" i="332"/>
  <c r="I53" i="332"/>
  <c r="G53" i="332"/>
  <c r="F53" i="332"/>
  <c r="E53" i="332"/>
  <c r="S52" i="332"/>
  <c r="R52" i="332"/>
  <c r="Q52" i="332"/>
  <c r="P52" i="332"/>
  <c r="O52" i="332"/>
  <c r="N52" i="332"/>
  <c r="M52" i="332"/>
  <c r="L52" i="332"/>
  <c r="J52" i="332"/>
  <c r="I52" i="332"/>
  <c r="G52" i="332"/>
  <c r="F52" i="332"/>
  <c r="E52" i="332"/>
  <c r="S51" i="332"/>
  <c r="R51" i="332"/>
  <c r="Q51" i="332"/>
  <c r="P51" i="332"/>
  <c r="O51" i="332"/>
  <c r="N51" i="332"/>
  <c r="M51" i="332"/>
  <c r="L51" i="332"/>
  <c r="J51" i="332"/>
  <c r="I51" i="332"/>
  <c r="G51" i="332"/>
  <c r="F51" i="332"/>
  <c r="E51" i="332"/>
  <c r="O50" i="332"/>
  <c r="I50" i="332"/>
  <c r="S49" i="332"/>
  <c r="R49" i="332"/>
  <c r="Q49" i="332"/>
  <c r="P49" i="332"/>
  <c r="O49" i="332"/>
  <c r="N49" i="332"/>
  <c r="M49" i="332"/>
  <c r="L49" i="332"/>
  <c r="J49" i="332"/>
  <c r="I49" i="332"/>
  <c r="G49" i="332"/>
  <c r="F49" i="332"/>
  <c r="E49" i="332"/>
  <c r="S48" i="332"/>
  <c r="R48" i="332"/>
  <c r="Q48" i="332"/>
  <c r="P48" i="332"/>
  <c r="O48" i="332"/>
  <c r="N48" i="332"/>
  <c r="M48" i="332"/>
  <c r="L48" i="332"/>
  <c r="J48" i="332"/>
  <c r="I48" i="332"/>
  <c r="G48" i="332"/>
  <c r="F48" i="332"/>
  <c r="E48" i="332"/>
  <c r="S47" i="332"/>
  <c r="R47" i="332"/>
  <c r="Q47" i="332"/>
  <c r="P47" i="332"/>
  <c r="O47" i="332"/>
  <c r="N47" i="332"/>
  <c r="M47" i="332"/>
  <c r="L47" i="332"/>
  <c r="J47" i="332"/>
  <c r="I47" i="332"/>
  <c r="G47" i="332"/>
  <c r="F47" i="332"/>
  <c r="E47" i="332"/>
  <c r="L46" i="332"/>
  <c r="S45" i="332"/>
  <c r="R45" i="332"/>
  <c r="Q45" i="332"/>
  <c r="P45" i="332"/>
  <c r="O45" i="332"/>
  <c r="N45" i="332"/>
  <c r="M45" i="332"/>
  <c r="L45" i="332"/>
  <c r="J45" i="332"/>
  <c r="I45" i="332"/>
  <c r="G45" i="332"/>
  <c r="F45" i="332"/>
  <c r="E45" i="332"/>
  <c r="S44" i="332"/>
  <c r="R44" i="332"/>
  <c r="Q44" i="332"/>
  <c r="P44" i="332"/>
  <c r="O44" i="332"/>
  <c r="N44" i="332"/>
  <c r="M44" i="332"/>
  <c r="L44" i="332"/>
  <c r="J44" i="332"/>
  <c r="I44" i="332"/>
  <c r="G44" i="332"/>
  <c r="F44" i="332"/>
  <c r="E44" i="332"/>
  <c r="S43" i="332"/>
  <c r="R43" i="332"/>
  <c r="Q43" i="332"/>
  <c r="P43" i="332"/>
  <c r="O43" i="332"/>
  <c r="N43" i="332"/>
  <c r="M43" i="332"/>
  <c r="L43" i="332"/>
  <c r="J43" i="332"/>
  <c r="I43" i="332"/>
  <c r="G43" i="332"/>
  <c r="F43" i="332"/>
  <c r="E43" i="332"/>
  <c r="O42" i="332"/>
  <c r="I42" i="332"/>
  <c r="S41" i="332"/>
  <c r="R41" i="332"/>
  <c r="Q41" i="332"/>
  <c r="P41" i="332"/>
  <c r="O41" i="332"/>
  <c r="N41" i="332"/>
  <c r="M41" i="332"/>
  <c r="L41" i="332"/>
  <c r="J41" i="332"/>
  <c r="I41" i="332"/>
  <c r="G41" i="332"/>
  <c r="F41" i="332"/>
  <c r="E41" i="332"/>
  <c r="S40" i="332"/>
  <c r="R40" i="332"/>
  <c r="Q40" i="332"/>
  <c r="P40" i="332"/>
  <c r="O40" i="332"/>
  <c r="N40" i="332"/>
  <c r="M40" i="332"/>
  <c r="L40" i="332"/>
  <c r="J40" i="332"/>
  <c r="I40" i="332"/>
  <c r="G40" i="332"/>
  <c r="F40" i="332"/>
  <c r="E40" i="332"/>
  <c r="S39" i="332"/>
  <c r="R39" i="332"/>
  <c r="Q39" i="332"/>
  <c r="P39" i="332"/>
  <c r="O39" i="332"/>
  <c r="N39" i="332"/>
  <c r="M39" i="332"/>
  <c r="L39" i="332"/>
  <c r="J39" i="332"/>
  <c r="I39" i="332"/>
  <c r="G39" i="332"/>
  <c r="F39" i="332"/>
  <c r="E39" i="332"/>
  <c r="P37" i="332"/>
  <c r="F37" i="332"/>
  <c r="S36" i="332"/>
  <c r="R36" i="332"/>
  <c r="Q36" i="332"/>
  <c r="P36" i="332"/>
  <c r="O36" i="332"/>
  <c r="N36" i="332"/>
  <c r="M36" i="332"/>
  <c r="L36" i="332"/>
  <c r="J36" i="332"/>
  <c r="I36" i="332"/>
  <c r="G36" i="332"/>
  <c r="F36" i="332"/>
  <c r="E36" i="332"/>
  <c r="S35" i="332"/>
  <c r="R35" i="332"/>
  <c r="Q35" i="332"/>
  <c r="P35" i="332"/>
  <c r="O35" i="332"/>
  <c r="N35" i="332"/>
  <c r="M35" i="332"/>
  <c r="L35" i="332"/>
  <c r="J35" i="332"/>
  <c r="I35" i="332"/>
  <c r="G35" i="332"/>
  <c r="F35" i="332"/>
  <c r="E35" i="332"/>
  <c r="S34" i="332"/>
  <c r="R34" i="332"/>
  <c r="Q34" i="332"/>
  <c r="P34" i="332"/>
  <c r="O34" i="332"/>
  <c r="N34" i="332"/>
  <c r="M34" i="332"/>
  <c r="L34" i="332"/>
  <c r="J34" i="332"/>
  <c r="I34" i="332"/>
  <c r="H34" i="332"/>
  <c r="G34" i="332"/>
  <c r="F34" i="332"/>
  <c r="E34" i="332"/>
  <c r="N33" i="332"/>
  <c r="S32" i="332"/>
  <c r="R32" i="332"/>
  <c r="Q32" i="332"/>
  <c r="P32" i="332"/>
  <c r="O32" i="332"/>
  <c r="N32" i="332"/>
  <c r="M32" i="332"/>
  <c r="L32" i="332"/>
  <c r="J32" i="332"/>
  <c r="I32" i="332"/>
  <c r="G32" i="332"/>
  <c r="F32" i="332"/>
  <c r="E32" i="332"/>
  <c r="S31" i="332"/>
  <c r="R31" i="332"/>
  <c r="Q31" i="332"/>
  <c r="P31" i="332"/>
  <c r="O31" i="332"/>
  <c r="N31" i="332"/>
  <c r="M31" i="332"/>
  <c r="L31" i="332"/>
  <c r="J31" i="332"/>
  <c r="I31" i="332"/>
  <c r="G31" i="332"/>
  <c r="F31" i="332"/>
  <c r="E31" i="332"/>
  <c r="S30" i="332"/>
  <c r="R30" i="332"/>
  <c r="Q30" i="332"/>
  <c r="P30" i="332"/>
  <c r="O30" i="332"/>
  <c r="N30" i="332"/>
  <c r="M30" i="332"/>
  <c r="L30" i="332"/>
  <c r="J30" i="332"/>
  <c r="I30" i="332"/>
  <c r="G30" i="332"/>
  <c r="F30" i="332"/>
  <c r="E30" i="332"/>
  <c r="S28" i="332"/>
  <c r="R28" i="332"/>
  <c r="Q28" i="332"/>
  <c r="P28" i="332"/>
  <c r="O28" i="332"/>
  <c r="N28" i="332"/>
  <c r="M28" i="332"/>
  <c r="L28" i="332"/>
  <c r="J28" i="332"/>
  <c r="I28" i="332"/>
  <c r="G28" i="332"/>
  <c r="F28" i="332"/>
  <c r="E28" i="332"/>
  <c r="S27" i="332"/>
  <c r="R27" i="332"/>
  <c r="Q27" i="332"/>
  <c r="P27" i="332"/>
  <c r="O27" i="332"/>
  <c r="N27" i="332"/>
  <c r="M27" i="332"/>
  <c r="L27" i="332"/>
  <c r="J27" i="332"/>
  <c r="I27" i="332"/>
  <c r="G27" i="332"/>
  <c r="F27" i="332"/>
  <c r="E27" i="332"/>
  <c r="S26" i="332"/>
  <c r="R26" i="332"/>
  <c r="Q26" i="332"/>
  <c r="P26" i="332"/>
  <c r="O26" i="332"/>
  <c r="N26" i="332"/>
  <c r="M26" i="332"/>
  <c r="L26" i="332"/>
  <c r="J26" i="332"/>
  <c r="I26" i="332"/>
  <c r="H26" i="332"/>
  <c r="G26" i="332"/>
  <c r="F26" i="332"/>
  <c r="E26" i="332"/>
  <c r="N25" i="332"/>
  <c r="S24" i="332"/>
  <c r="R24" i="332"/>
  <c r="Q24" i="332"/>
  <c r="P24" i="332"/>
  <c r="O24" i="332"/>
  <c r="N24" i="332"/>
  <c r="M24" i="332"/>
  <c r="L24" i="332"/>
  <c r="J24" i="332"/>
  <c r="I24" i="332"/>
  <c r="G24" i="332"/>
  <c r="F24" i="332"/>
  <c r="E24" i="332"/>
  <c r="S23" i="332"/>
  <c r="R23" i="332"/>
  <c r="Q23" i="332"/>
  <c r="P23" i="332"/>
  <c r="O23" i="332"/>
  <c r="N23" i="332"/>
  <c r="M23" i="332"/>
  <c r="L23" i="332"/>
  <c r="J23" i="332"/>
  <c r="I23" i="332"/>
  <c r="G23" i="332"/>
  <c r="F23" i="332"/>
  <c r="E23" i="332"/>
  <c r="S22" i="332"/>
  <c r="R22" i="332"/>
  <c r="Q22" i="332"/>
  <c r="P22" i="332"/>
  <c r="O22" i="332"/>
  <c r="N22" i="332"/>
  <c r="M22" i="332"/>
  <c r="L22" i="332"/>
  <c r="J22" i="332"/>
  <c r="I22" i="332"/>
  <c r="G22" i="332"/>
  <c r="F22" i="332"/>
  <c r="E22" i="332"/>
  <c r="P21" i="332"/>
  <c r="F21" i="332"/>
  <c r="S20" i="332"/>
  <c r="R20" i="332"/>
  <c r="Q20" i="332"/>
  <c r="P20" i="332"/>
  <c r="O20" i="332"/>
  <c r="N20" i="332"/>
  <c r="M20" i="332"/>
  <c r="L20" i="332"/>
  <c r="J20" i="332"/>
  <c r="I20" i="332"/>
  <c r="G20" i="332"/>
  <c r="F20" i="332"/>
  <c r="E20" i="332"/>
  <c r="S19" i="332"/>
  <c r="R19" i="332"/>
  <c r="Q19" i="332"/>
  <c r="P19" i="332"/>
  <c r="O19" i="332"/>
  <c r="N19" i="332"/>
  <c r="M19" i="332"/>
  <c r="L19" i="332"/>
  <c r="J19" i="332"/>
  <c r="I19" i="332"/>
  <c r="G19" i="332"/>
  <c r="F19" i="332"/>
  <c r="E19" i="332"/>
  <c r="S18" i="332"/>
  <c r="R18" i="332"/>
  <c r="Q18" i="332"/>
  <c r="P18" i="332"/>
  <c r="O18" i="332"/>
  <c r="N18" i="332"/>
  <c r="M18" i="332"/>
  <c r="L18" i="332"/>
  <c r="J18" i="332"/>
  <c r="I18" i="332"/>
  <c r="H18" i="332"/>
  <c r="G18" i="332"/>
  <c r="F18" i="332"/>
  <c r="E18" i="332"/>
  <c r="S17" i="332"/>
  <c r="S16" i="332"/>
  <c r="R16" i="332"/>
  <c r="Q16" i="332"/>
  <c r="P16" i="332"/>
  <c r="O16" i="332"/>
  <c r="N16" i="332"/>
  <c r="M16" i="332"/>
  <c r="L16" i="332"/>
  <c r="J16" i="332"/>
  <c r="I16" i="332"/>
  <c r="G16" i="332"/>
  <c r="F16" i="332"/>
  <c r="E16" i="332"/>
  <c r="S15" i="332"/>
  <c r="R15" i="332"/>
  <c r="Q15" i="332"/>
  <c r="P15" i="332"/>
  <c r="O15" i="332"/>
  <c r="N15" i="332"/>
  <c r="M15" i="332"/>
  <c r="L15" i="332"/>
  <c r="J15" i="332"/>
  <c r="I15" i="332"/>
  <c r="G15" i="332"/>
  <c r="F15" i="332"/>
  <c r="E15" i="332"/>
  <c r="S14" i="332"/>
  <c r="R14" i="332"/>
  <c r="Q14" i="332"/>
  <c r="P14" i="332"/>
  <c r="O14" i="332"/>
  <c r="N14" i="332"/>
  <c r="M14" i="332"/>
  <c r="L14" i="332"/>
  <c r="J14" i="332"/>
  <c r="I14" i="332"/>
  <c r="G14" i="332"/>
  <c r="F14" i="332"/>
  <c r="E14" i="332"/>
  <c r="P13" i="332"/>
  <c r="S12" i="332"/>
  <c r="R12" i="332"/>
  <c r="Q12" i="332"/>
  <c r="P12" i="332"/>
  <c r="O12" i="332"/>
  <c r="N12" i="332"/>
  <c r="M12" i="332"/>
  <c r="L12" i="332"/>
  <c r="J12" i="332"/>
  <c r="I12" i="332"/>
  <c r="G12" i="332"/>
  <c r="F12" i="332"/>
  <c r="E12" i="332"/>
  <c r="S11" i="332"/>
  <c r="R11" i="332"/>
  <c r="Q11" i="332"/>
  <c r="P11" i="332"/>
  <c r="O11" i="332"/>
  <c r="N11" i="332"/>
  <c r="M11" i="332"/>
  <c r="L11" i="332"/>
  <c r="J11" i="332"/>
  <c r="I11" i="332"/>
  <c r="G11" i="332"/>
  <c r="F11" i="332"/>
  <c r="E11" i="332"/>
  <c r="S10" i="332"/>
  <c r="R10" i="332"/>
  <c r="Q10" i="332"/>
  <c r="P10" i="332"/>
  <c r="O10" i="332"/>
  <c r="N10" i="332"/>
  <c r="M10" i="332"/>
  <c r="L10" i="332"/>
  <c r="J10" i="332"/>
  <c r="I10" i="332"/>
  <c r="G10" i="332"/>
  <c r="F10" i="332"/>
  <c r="E10" i="332"/>
  <c r="S9" i="332"/>
  <c r="P9" i="332"/>
  <c r="K9" i="332"/>
  <c r="J9" i="332"/>
  <c r="S8" i="332"/>
  <c r="R8" i="332"/>
  <c r="Q8" i="332"/>
  <c r="P8" i="332"/>
  <c r="O8" i="332"/>
  <c r="N8" i="332"/>
  <c r="M8" i="332"/>
  <c r="L8" i="332"/>
  <c r="K8" i="332"/>
  <c r="G8" i="332"/>
  <c r="F8" i="332"/>
  <c r="E8" i="332"/>
  <c r="S7" i="332"/>
  <c r="R7" i="332"/>
  <c r="Q7" i="332"/>
  <c r="P7" i="332"/>
  <c r="O7" i="332"/>
  <c r="N7" i="332"/>
  <c r="M7" i="332"/>
  <c r="L7" i="332"/>
  <c r="K7" i="332"/>
  <c r="G7" i="332"/>
  <c r="F7" i="332"/>
  <c r="E7" i="332"/>
  <c r="S6" i="332"/>
  <c r="R6" i="332"/>
  <c r="Q6" i="332"/>
  <c r="P6" i="332"/>
  <c r="O6" i="332"/>
  <c r="N6" i="332"/>
  <c r="M6" i="332"/>
  <c r="L6" i="332"/>
  <c r="J6" i="332"/>
  <c r="I6" i="332"/>
  <c r="I9" i="332" s="1"/>
  <c r="G6" i="332"/>
  <c r="F6" i="332"/>
  <c r="E6" i="332"/>
  <c r="S157" i="331"/>
  <c r="F157" i="331"/>
  <c r="S156" i="331"/>
  <c r="R156" i="331"/>
  <c r="Q156" i="331"/>
  <c r="P156" i="331"/>
  <c r="O156" i="331"/>
  <c r="N156" i="331"/>
  <c r="N157" i="331" s="1"/>
  <c r="M156" i="331"/>
  <c r="L156" i="331"/>
  <c r="J156" i="331"/>
  <c r="I156" i="331"/>
  <c r="G156" i="331"/>
  <c r="F156" i="331"/>
  <c r="E156" i="331"/>
  <c r="H156" i="331" s="1"/>
  <c r="S155" i="331"/>
  <c r="R155" i="331"/>
  <c r="R157" i="331" s="1"/>
  <c r="Q155" i="331"/>
  <c r="P155" i="331"/>
  <c r="O155" i="331"/>
  <c r="N155" i="331"/>
  <c r="M155" i="331"/>
  <c r="L155" i="331"/>
  <c r="J155" i="331"/>
  <c r="I155" i="331"/>
  <c r="K155" i="331" s="1"/>
  <c r="G155" i="331"/>
  <c r="F155" i="331"/>
  <c r="E155" i="331"/>
  <c r="H155" i="331" s="1"/>
  <c r="S154" i="331"/>
  <c r="R154" i="331"/>
  <c r="Q154" i="331"/>
  <c r="P154" i="331"/>
  <c r="P157" i="331" s="1"/>
  <c r="O154" i="331"/>
  <c r="O157" i="331" s="1"/>
  <c r="N154" i="331"/>
  <c r="M154" i="331"/>
  <c r="L154" i="331"/>
  <c r="L157" i="331" s="1"/>
  <c r="K154" i="331"/>
  <c r="J154" i="331"/>
  <c r="I154" i="331"/>
  <c r="G154" i="331"/>
  <c r="G157" i="331" s="1"/>
  <c r="F154" i="331"/>
  <c r="E154" i="331"/>
  <c r="H154" i="331" s="1"/>
  <c r="F153" i="331"/>
  <c r="S152" i="331"/>
  <c r="R152" i="331"/>
  <c r="R153" i="331" s="1"/>
  <c r="Q152" i="331"/>
  <c r="P152" i="331"/>
  <c r="O152" i="331"/>
  <c r="O153" i="331" s="1"/>
  <c r="N152" i="331"/>
  <c r="N153" i="331" s="1"/>
  <c r="M152" i="331"/>
  <c r="L152" i="331"/>
  <c r="J152" i="331"/>
  <c r="J153" i="331" s="1"/>
  <c r="I152" i="331"/>
  <c r="G152" i="331"/>
  <c r="G153" i="331" s="1"/>
  <c r="F152" i="331"/>
  <c r="E152" i="331"/>
  <c r="K151" i="331"/>
  <c r="H151" i="331"/>
  <c r="K150" i="331"/>
  <c r="H150" i="331"/>
  <c r="K149" i="331"/>
  <c r="H149" i="331"/>
  <c r="S148" i="331"/>
  <c r="R148" i="331"/>
  <c r="Q148" i="331"/>
  <c r="P148" i="331"/>
  <c r="P153" i="331" s="1"/>
  <c r="O148" i="331"/>
  <c r="N148" i="331"/>
  <c r="M148" i="331"/>
  <c r="L148" i="331"/>
  <c r="L153" i="331" s="1"/>
  <c r="J148" i="331"/>
  <c r="K148" i="331" s="1"/>
  <c r="I148" i="331"/>
  <c r="H148" i="331"/>
  <c r="G148" i="331"/>
  <c r="F148" i="331"/>
  <c r="E148" i="331"/>
  <c r="K147" i="331"/>
  <c r="H147" i="331"/>
  <c r="K146" i="331"/>
  <c r="H146" i="331"/>
  <c r="K145" i="331"/>
  <c r="K145" i="332" s="1"/>
  <c r="H145" i="331"/>
  <c r="S144" i="331"/>
  <c r="S153" i="331" s="1"/>
  <c r="R144" i="331"/>
  <c r="Q144" i="331"/>
  <c r="P144" i="331"/>
  <c r="O144" i="331"/>
  <c r="N144" i="331"/>
  <c r="M144" i="331"/>
  <c r="L144" i="331"/>
  <c r="J144" i="331"/>
  <c r="I144" i="331"/>
  <c r="K144" i="331" s="1"/>
  <c r="G144" i="331"/>
  <c r="F144" i="331"/>
  <c r="E144" i="331"/>
  <c r="H144" i="331" s="1"/>
  <c r="K143" i="331"/>
  <c r="H143" i="331"/>
  <c r="K142" i="331"/>
  <c r="H142" i="331"/>
  <c r="K141" i="331"/>
  <c r="H141" i="331"/>
  <c r="L140" i="331"/>
  <c r="F140" i="331"/>
  <c r="S139" i="331"/>
  <c r="S140" i="331" s="1"/>
  <c r="R139" i="331"/>
  <c r="Q139" i="331"/>
  <c r="Q140" i="331" s="1"/>
  <c r="P139" i="331"/>
  <c r="P140" i="331" s="1"/>
  <c r="O139" i="331"/>
  <c r="O140" i="331" s="1"/>
  <c r="N139" i="331"/>
  <c r="M139" i="331"/>
  <c r="M140" i="331" s="1"/>
  <c r="L139" i="331"/>
  <c r="J139" i="331"/>
  <c r="I139" i="331"/>
  <c r="G139" i="331"/>
  <c r="G140" i="331" s="1"/>
  <c r="F139" i="331"/>
  <c r="E139" i="331"/>
  <c r="K138" i="331"/>
  <c r="H138" i="331"/>
  <c r="K137" i="331"/>
  <c r="H137" i="331"/>
  <c r="K136" i="331"/>
  <c r="H136" i="331"/>
  <c r="S135" i="331"/>
  <c r="R135" i="331"/>
  <c r="R140" i="331" s="1"/>
  <c r="Q135" i="331"/>
  <c r="P135" i="331"/>
  <c r="O135" i="331"/>
  <c r="N135" i="331"/>
  <c r="N140" i="331" s="1"/>
  <c r="M135" i="331"/>
  <c r="L135" i="331"/>
  <c r="J135" i="331"/>
  <c r="J140" i="331" s="1"/>
  <c r="I135" i="331"/>
  <c r="K135" i="331" s="1"/>
  <c r="G135" i="331"/>
  <c r="F135" i="331"/>
  <c r="E135" i="331"/>
  <c r="H135" i="331" s="1"/>
  <c r="K134" i="331"/>
  <c r="H134" i="331"/>
  <c r="K133" i="331"/>
  <c r="H133" i="331"/>
  <c r="K132" i="331"/>
  <c r="H132" i="331"/>
  <c r="S131" i="331"/>
  <c r="R131" i="331"/>
  <c r="Q131" i="331"/>
  <c r="P131" i="331"/>
  <c r="O131" i="331"/>
  <c r="N131" i="331"/>
  <c r="M131" i="331"/>
  <c r="L131" i="331"/>
  <c r="J131" i="331"/>
  <c r="K131" i="331" s="1"/>
  <c r="I131" i="331"/>
  <c r="G131" i="331"/>
  <c r="F131" i="331"/>
  <c r="E131" i="331"/>
  <c r="H131" i="331" s="1"/>
  <c r="K130" i="331"/>
  <c r="H130" i="331"/>
  <c r="K129" i="331"/>
  <c r="H129" i="331"/>
  <c r="K128" i="331"/>
  <c r="H128" i="331"/>
  <c r="S127" i="331"/>
  <c r="R127" i="331"/>
  <c r="Q127" i="331"/>
  <c r="P127" i="331"/>
  <c r="O127" i="331"/>
  <c r="N127" i="331"/>
  <c r="M127" i="331"/>
  <c r="L127" i="331"/>
  <c r="J127" i="331"/>
  <c r="K127" i="331" s="1"/>
  <c r="I127" i="331"/>
  <c r="G127" i="331"/>
  <c r="F127" i="331"/>
  <c r="H127" i="331" s="1"/>
  <c r="E127" i="331"/>
  <c r="K126" i="331"/>
  <c r="H126" i="331"/>
  <c r="K125" i="331"/>
  <c r="H125" i="331"/>
  <c r="K124" i="331"/>
  <c r="H124" i="331"/>
  <c r="S123" i="331"/>
  <c r="R123" i="331"/>
  <c r="Q123" i="331"/>
  <c r="P123" i="331"/>
  <c r="O123" i="331"/>
  <c r="N123" i="331"/>
  <c r="M123" i="331"/>
  <c r="L123" i="331"/>
  <c r="K123" i="331"/>
  <c r="J123" i="331"/>
  <c r="I123" i="331"/>
  <c r="G123" i="331"/>
  <c r="F123" i="331"/>
  <c r="E123" i="331"/>
  <c r="K122" i="331"/>
  <c r="H122" i="331"/>
  <c r="K121" i="331"/>
  <c r="H121" i="331"/>
  <c r="K120" i="331"/>
  <c r="H120" i="331"/>
  <c r="H123" i="331" s="1"/>
  <c r="N119" i="331"/>
  <c r="J119" i="331"/>
  <c r="I119" i="331"/>
  <c r="F119" i="331"/>
  <c r="S118" i="331"/>
  <c r="R118" i="331"/>
  <c r="Q118" i="331"/>
  <c r="Q119" i="331" s="1"/>
  <c r="P118" i="331"/>
  <c r="O118" i="331"/>
  <c r="N118" i="331"/>
  <c r="M118" i="331"/>
  <c r="L118" i="331"/>
  <c r="K118" i="331"/>
  <c r="J118" i="331"/>
  <c r="I118" i="331"/>
  <c r="G118" i="331"/>
  <c r="F118" i="331"/>
  <c r="E118" i="331"/>
  <c r="H118" i="331" s="1"/>
  <c r="K117" i="331"/>
  <c r="H117" i="331"/>
  <c r="K116" i="331"/>
  <c r="H116" i="331"/>
  <c r="K115" i="331"/>
  <c r="H115" i="331"/>
  <c r="S114" i="331"/>
  <c r="R114" i="331"/>
  <c r="R119" i="331" s="1"/>
  <c r="Q114" i="331"/>
  <c r="P114" i="331"/>
  <c r="P119" i="331" s="1"/>
  <c r="O114" i="331"/>
  <c r="N114" i="331"/>
  <c r="M114" i="331"/>
  <c r="M119" i="331" s="1"/>
  <c r="L114" i="331"/>
  <c r="L119" i="331" s="1"/>
  <c r="J114" i="331"/>
  <c r="I114" i="331"/>
  <c r="K114" i="331" s="1"/>
  <c r="G114" i="331"/>
  <c r="G119" i="331" s="1"/>
  <c r="F114" i="331"/>
  <c r="E114" i="331"/>
  <c r="E119" i="331" s="1"/>
  <c r="K113" i="331"/>
  <c r="H113" i="331"/>
  <c r="K112" i="331"/>
  <c r="H112" i="331"/>
  <c r="K111" i="331"/>
  <c r="H111" i="331"/>
  <c r="S110" i="331"/>
  <c r="R110" i="331"/>
  <c r="Q110" i="331"/>
  <c r="P110" i="331"/>
  <c r="O110" i="331"/>
  <c r="N110" i="331"/>
  <c r="M110" i="331"/>
  <c r="L110" i="331"/>
  <c r="J110" i="331"/>
  <c r="I110" i="331"/>
  <c r="K110" i="331" s="1"/>
  <c r="G110" i="331"/>
  <c r="F110" i="331"/>
  <c r="E110" i="331"/>
  <c r="K109" i="331"/>
  <c r="H109" i="331"/>
  <c r="K108" i="331"/>
  <c r="H108" i="331"/>
  <c r="K107" i="331"/>
  <c r="H107" i="331"/>
  <c r="R106" i="331"/>
  <c r="L106" i="331"/>
  <c r="J106" i="331"/>
  <c r="S105" i="331"/>
  <c r="R105" i="331"/>
  <c r="Q105" i="331"/>
  <c r="Q106" i="331" s="1"/>
  <c r="P105" i="331"/>
  <c r="O105" i="331"/>
  <c r="O106" i="331" s="1"/>
  <c r="N105" i="331"/>
  <c r="N106" i="331" s="1"/>
  <c r="M105" i="331"/>
  <c r="M106" i="331" s="1"/>
  <c r="L105" i="331"/>
  <c r="K105" i="331"/>
  <c r="J105" i="331"/>
  <c r="I105" i="331"/>
  <c r="I106" i="331" s="1"/>
  <c r="G105" i="331"/>
  <c r="F105" i="331"/>
  <c r="F106" i="331" s="1"/>
  <c r="E105" i="331"/>
  <c r="K104" i="331"/>
  <c r="H104" i="331"/>
  <c r="K103" i="331"/>
  <c r="H103" i="331"/>
  <c r="K102" i="331"/>
  <c r="H102" i="331"/>
  <c r="S101" i="331"/>
  <c r="S101" i="332" s="1"/>
  <c r="R101" i="331"/>
  <c r="Q101" i="331"/>
  <c r="P101" i="331"/>
  <c r="P106" i="331" s="1"/>
  <c r="O101" i="331"/>
  <c r="N101" i="331"/>
  <c r="M101" i="331"/>
  <c r="L101" i="331"/>
  <c r="K101" i="331"/>
  <c r="J101" i="331"/>
  <c r="I101" i="331"/>
  <c r="G101" i="331"/>
  <c r="F101" i="331"/>
  <c r="E101" i="331"/>
  <c r="K100" i="331"/>
  <c r="H100" i="331"/>
  <c r="K99" i="331"/>
  <c r="H99" i="331"/>
  <c r="K98" i="331"/>
  <c r="H98" i="331"/>
  <c r="S97" i="331"/>
  <c r="R97" i="331"/>
  <c r="Q97" i="331"/>
  <c r="P97" i="331"/>
  <c r="O97" i="331"/>
  <c r="N97" i="331"/>
  <c r="M97" i="331"/>
  <c r="L97" i="331"/>
  <c r="J97" i="331"/>
  <c r="I97" i="331"/>
  <c r="K97" i="331" s="1"/>
  <c r="H97" i="331"/>
  <c r="G97" i="331"/>
  <c r="F97" i="331"/>
  <c r="E97" i="331"/>
  <c r="K96" i="331"/>
  <c r="H96" i="331"/>
  <c r="K95" i="331"/>
  <c r="H95" i="331"/>
  <c r="K94" i="331"/>
  <c r="H94" i="331"/>
  <c r="R93" i="331"/>
  <c r="J93" i="331"/>
  <c r="E93" i="331"/>
  <c r="S92" i="331"/>
  <c r="R92" i="331"/>
  <c r="Q92" i="331"/>
  <c r="P92" i="331"/>
  <c r="P93" i="331" s="1"/>
  <c r="O92" i="331"/>
  <c r="N92" i="331"/>
  <c r="M92" i="331"/>
  <c r="L92" i="331"/>
  <c r="L93" i="331" s="1"/>
  <c r="J92" i="331"/>
  <c r="I92" i="331"/>
  <c r="K92" i="331" s="1"/>
  <c r="H92" i="331"/>
  <c r="G92" i="331"/>
  <c r="F92" i="331"/>
  <c r="E92" i="331"/>
  <c r="K91" i="331"/>
  <c r="H91" i="331"/>
  <c r="K90" i="331"/>
  <c r="H90" i="331"/>
  <c r="K89" i="331"/>
  <c r="H89" i="331"/>
  <c r="S88" i="331"/>
  <c r="S93" i="331" s="1"/>
  <c r="R88" i="331"/>
  <c r="Q88" i="331"/>
  <c r="Q93" i="331" s="1"/>
  <c r="P88" i="331"/>
  <c r="O88" i="331"/>
  <c r="O93" i="331" s="1"/>
  <c r="N88" i="331"/>
  <c r="N93" i="331" s="1"/>
  <c r="M88" i="331"/>
  <c r="M93" i="331" s="1"/>
  <c r="L88" i="331"/>
  <c r="J88" i="331"/>
  <c r="I88" i="331"/>
  <c r="H88" i="331"/>
  <c r="H93" i="331" s="1"/>
  <c r="G88" i="331"/>
  <c r="G93" i="331" s="1"/>
  <c r="F88" i="331"/>
  <c r="F93" i="331" s="1"/>
  <c r="E88" i="331"/>
  <c r="K87" i="331"/>
  <c r="H87" i="331"/>
  <c r="K86" i="331"/>
  <c r="H86" i="331"/>
  <c r="K85" i="331"/>
  <c r="H85" i="331"/>
  <c r="S84" i="331"/>
  <c r="R84" i="331"/>
  <c r="Q84" i="331"/>
  <c r="P84" i="331"/>
  <c r="O84" i="331"/>
  <c r="N84" i="331"/>
  <c r="M84" i="331"/>
  <c r="L84" i="331"/>
  <c r="J84" i="331"/>
  <c r="I84" i="331"/>
  <c r="K84" i="331" s="1"/>
  <c r="G84" i="331"/>
  <c r="F84" i="331"/>
  <c r="E84" i="331"/>
  <c r="K83" i="331"/>
  <c r="H83" i="331"/>
  <c r="K82" i="331"/>
  <c r="H82" i="331"/>
  <c r="K81" i="331"/>
  <c r="H81" i="331"/>
  <c r="S80" i="331"/>
  <c r="R80" i="331"/>
  <c r="Q80" i="331"/>
  <c r="P80" i="331"/>
  <c r="O80" i="331"/>
  <c r="N80" i="331"/>
  <c r="M80" i="331"/>
  <c r="L80" i="331"/>
  <c r="K80" i="331"/>
  <c r="J80" i="331"/>
  <c r="I80" i="331"/>
  <c r="G80" i="331"/>
  <c r="F80" i="331"/>
  <c r="H80" i="331" s="1"/>
  <c r="E80" i="331"/>
  <c r="K79" i="331"/>
  <c r="H79" i="331"/>
  <c r="K78" i="331"/>
  <c r="H78" i="331"/>
  <c r="K77" i="331"/>
  <c r="H77" i="331"/>
  <c r="Q76" i="331"/>
  <c r="M76" i="331"/>
  <c r="L76" i="331"/>
  <c r="I76" i="331"/>
  <c r="G76" i="331"/>
  <c r="S75" i="331"/>
  <c r="S76" i="331" s="1"/>
  <c r="R75" i="331"/>
  <c r="R76" i="331" s="1"/>
  <c r="Q75" i="331"/>
  <c r="P75" i="331"/>
  <c r="P76" i="331" s="1"/>
  <c r="O75" i="331"/>
  <c r="O76" i="331" s="1"/>
  <c r="N75" i="331"/>
  <c r="N76" i="331" s="1"/>
  <c r="M75" i="331"/>
  <c r="L75" i="331"/>
  <c r="K75" i="331"/>
  <c r="K76" i="331" s="1"/>
  <c r="J75" i="331"/>
  <c r="J76" i="331" s="1"/>
  <c r="I75" i="331"/>
  <c r="G75" i="331"/>
  <c r="F75" i="331"/>
  <c r="F76" i="331" s="1"/>
  <c r="E75" i="331"/>
  <c r="K74" i="331"/>
  <c r="H74" i="331"/>
  <c r="K73" i="331"/>
  <c r="H73" i="331"/>
  <c r="K72" i="331"/>
  <c r="H72" i="331"/>
  <c r="S71" i="331"/>
  <c r="R71" i="331"/>
  <c r="Q71" i="331"/>
  <c r="P71" i="331"/>
  <c r="O71" i="331"/>
  <c r="N71" i="331"/>
  <c r="M71" i="331"/>
  <c r="L71" i="331"/>
  <c r="K71" i="331"/>
  <c r="J71" i="331"/>
  <c r="I71" i="331"/>
  <c r="H71" i="331"/>
  <c r="G71" i="331"/>
  <c r="F71" i="331"/>
  <c r="E71" i="331"/>
  <c r="E76" i="331" s="1"/>
  <c r="K70" i="331"/>
  <c r="H70" i="331"/>
  <c r="K69" i="331"/>
  <c r="H69" i="331"/>
  <c r="K68" i="331"/>
  <c r="H68" i="331"/>
  <c r="R67" i="331"/>
  <c r="N67" i="331"/>
  <c r="M67" i="331"/>
  <c r="I67" i="331"/>
  <c r="E67" i="331"/>
  <c r="S66" i="331"/>
  <c r="S67" i="331" s="1"/>
  <c r="R66" i="331"/>
  <c r="Q66" i="331"/>
  <c r="Q67" i="331" s="1"/>
  <c r="P66" i="331"/>
  <c r="P67" i="331" s="1"/>
  <c r="O66" i="331"/>
  <c r="O67" i="331" s="1"/>
  <c r="N66" i="331"/>
  <c r="M66" i="331"/>
  <c r="L66" i="331"/>
  <c r="L67" i="331" s="1"/>
  <c r="K66" i="331"/>
  <c r="J66" i="331"/>
  <c r="I66" i="331"/>
  <c r="H66" i="331"/>
  <c r="G66" i="331"/>
  <c r="G67" i="331" s="1"/>
  <c r="F66" i="331"/>
  <c r="E66" i="331"/>
  <c r="K65" i="331"/>
  <c r="H65" i="331"/>
  <c r="K64" i="331"/>
  <c r="H64" i="331"/>
  <c r="K63" i="331"/>
  <c r="H63" i="331"/>
  <c r="S62" i="331"/>
  <c r="R62" i="331"/>
  <c r="Q62" i="331"/>
  <c r="P62" i="331"/>
  <c r="O62" i="331"/>
  <c r="N62" i="331"/>
  <c r="M62" i="331"/>
  <c r="L62" i="331"/>
  <c r="J62" i="331"/>
  <c r="J67" i="331" s="1"/>
  <c r="I62" i="331"/>
  <c r="G62" i="331"/>
  <c r="F62" i="331"/>
  <c r="E62" i="331"/>
  <c r="K61" i="331"/>
  <c r="H61" i="331"/>
  <c r="K60" i="331"/>
  <c r="H60" i="331"/>
  <c r="K59" i="331"/>
  <c r="H59" i="331"/>
  <c r="S58" i="331"/>
  <c r="R58" i="331"/>
  <c r="Q58" i="331"/>
  <c r="P58" i="331"/>
  <c r="O58" i="331"/>
  <c r="N58" i="331"/>
  <c r="M58" i="331"/>
  <c r="L58" i="331"/>
  <c r="K58" i="331"/>
  <c r="J58" i="331"/>
  <c r="I58" i="331"/>
  <c r="G58" i="331"/>
  <c r="F58" i="331"/>
  <c r="E58" i="331"/>
  <c r="H57" i="331"/>
  <c r="H56" i="331"/>
  <c r="H55" i="331"/>
  <c r="S54" i="331"/>
  <c r="R54" i="331"/>
  <c r="Q54" i="331"/>
  <c r="P54" i="331"/>
  <c r="O54" i="331"/>
  <c r="N54" i="331"/>
  <c r="M54" i="331"/>
  <c r="L54" i="331"/>
  <c r="J54" i="331"/>
  <c r="I54" i="331"/>
  <c r="K54" i="331" s="1"/>
  <c r="H54" i="331"/>
  <c r="G54" i="331"/>
  <c r="F54" i="331"/>
  <c r="E54" i="331"/>
  <c r="K53" i="331"/>
  <c r="H53" i="331"/>
  <c r="K52" i="331"/>
  <c r="H52" i="331"/>
  <c r="K51" i="331"/>
  <c r="H51" i="331"/>
  <c r="S50" i="331"/>
  <c r="R50" i="331"/>
  <c r="Q50" i="331"/>
  <c r="P50" i="331"/>
  <c r="O50" i="331"/>
  <c r="N50" i="331"/>
  <c r="M50" i="331"/>
  <c r="L50" i="331"/>
  <c r="J50" i="331"/>
  <c r="I50" i="331"/>
  <c r="K50" i="331" s="1"/>
  <c r="H50" i="331"/>
  <c r="G50" i="331"/>
  <c r="F50" i="331"/>
  <c r="E50" i="331"/>
  <c r="K49" i="331"/>
  <c r="H49" i="331"/>
  <c r="K48" i="331"/>
  <c r="H48" i="331"/>
  <c r="K47" i="331"/>
  <c r="H47" i="331"/>
  <c r="S46" i="331"/>
  <c r="R46" i="331"/>
  <c r="Q46" i="331"/>
  <c r="P46" i="331"/>
  <c r="O46" i="331"/>
  <c r="N46" i="331"/>
  <c r="M46" i="331"/>
  <c r="L46" i="331"/>
  <c r="J46" i="331"/>
  <c r="I46" i="331"/>
  <c r="K46" i="331" s="1"/>
  <c r="G46" i="331"/>
  <c r="F46" i="331"/>
  <c r="E46" i="331"/>
  <c r="H46" i="331" s="1"/>
  <c r="K45" i="331"/>
  <c r="H45" i="331"/>
  <c r="K44" i="331"/>
  <c r="H44" i="331"/>
  <c r="K43" i="331"/>
  <c r="H43" i="331"/>
  <c r="S42" i="331"/>
  <c r="R42" i="331"/>
  <c r="Q42" i="331"/>
  <c r="P42" i="331"/>
  <c r="O42" i="331"/>
  <c r="N42" i="331"/>
  <c r="M42" i="331"/>
  <c r="L42" i="331"/>
  <c r="J42" i="331"/>
  <c r="K42" i="331" s="1"/>
  <c r="I42" i="331"/>
  <c r="G42" i="331"/>
  <c r="F42" i="331"/>
  <c r="H42" i="331" s="1"/>
  <c r="E42" i="331"/>
  <c r="K41" i="331"/>
  <c r="H41" i="331"/>
  <c r="K40" i="331"/>
  <c r="H40" i="331"/>
  <c r="K39" i="331"/>
  <c r="H39" i="331"/>
  <c r="S38" i="331"/>
  <c r="O38" i="331"/>
  <c r="S37" i="331"/>
  <c r="R37" i="331"/>
  <c r="R38" i="331" s="1"/>
  <c r="Q37" i="331"/>
  <c r="P37" i="331"/>
  <c r="O37" i="331"/>
  <c r="N37" i="331"/>
  <c r="N38" i="331" s="1"/>
  <c r="M37" i="331"/>
  <c r="L37" i="331"/>
  <c r="J37" i="331"/>
  <c r="I37" i="331"/>
  <c r="G37" i="331"/>
  <c r="F37" i="331"/>
  <c r="E37" i="331"/>
  <c r="K36" i="331"/>
  <c r="H36" i="331"/>
  <c r="K35" i="331"/>
  <c r="H35" i="331"/>
  <c r="K34" i="331"/>
  <c r="H34" i="331"/>
  <c r="S33" i="331"/>
  <c r="R33" i="331"/>
  <c r="Q33" i="331"/>
  <c r="Q38" i="331" s="1"/>
  <c r="P33" i="331"/>
  <c r="O33" i="331"/>
  <c r="N33" i="331"/>
  <c r="M33" i="331"/>
  <c r="M38" i="331" s="1"/>
  <c r="L33" i="331"/>
  <c r="K33" i="331"/>
  <c r="J33" i="331"/>
  <c r="I33" i="331"/>
  <c r="I38" i="331" s="1"/>
  <c r="G33" i="331"/>
  <c r="G38" i="331" s="1"/>
  <c r="F33" i="331"/>
  <c r="E33" i="331"/>
  <c r="E38" i="331" s="1"/>
  <c r="K32" i="331"/>
  <c r="H32" i="331"/>
  <c r="K31" i="331"/>
  <c r="H31" i="331"/>
  <c r="K30" i="331"/>
  <c r="H30" i="331"/>
  <c r="S29" i="331"/>
  <c r="R29" i="331"/>
  <c r="Q29" i="331"/>
  <c r="P29" i="331"/>
  <c r="O29" i="331"/>
  <c r="N29" i="331"/>
  <c r="M29" i="331"/>
  <c r="L29" i="331"/>
  <c r="J29" i="331"/>
  <c r="I29" i="331"/>
  <c r="K29" i="331" s="1"/>
  <c r="H29" i="331"/>
  <c r="G29" i="331"/>
  <c r="F29" i="331"/>
  <c r="E29" i="331"/>
  <c r="K28" i="331"/>
  <c r="H28" i="331"/>
  <c r="K27" i="331"/>
  <c r="H27" i="331"/>
  <c r="K26" i="331"/>
  <c r="H26" i="331"/>
  <c r="S25" i="331"/>
  <c r="R25" i="331"/>
  <c r="Q25" i="331"/>
  <c r="O25" i="331"/>
  <c r="N25" i="331"/>
  <c r="M25" i="331"/>
  <c r="L25" i="331"/>
  <c r="J25" i="331"/>
  <c r="I25" i="331"/>
  <c r="K25" i="331" s="1"/>
  <c r="H25" i="331"/>
  <c r="G25" i="331"/>
  <c r="F25" i="331"/>
  <c r="E25" i="331"/>
  <c r="K24" i="331"/>
  <c r="H24" i="331"/>
  <c r="K23" i="331"/>
  <c r="H23" i="331"/>
  <c r="K22" i="331"/>
  <c r="H22" i="331"/>
  <c r="S21" i="331"/>
  <c r="R21" i="331"/>
  <c r="Q21" i="331"/>
  <c r="P21" i="331"/>
  <c r="O21" i="331"/>
  <c r="N21" i="331"/>
  <c r="M21" i="331"/>
  <c r="L21" i="331"/>
  <c r="J21" i="331"/>
  <c r="I21" i="331"/>
  <c r="K21" i="331" s="1"/>
  <c r="G21" i="331"/>
  <c r="F21" i="331"/>
  <c r="E21" i="331"/>
  <c r="H21" i="331" s="1"/>
  <c r="K20" i="331"/>
  <c r="H20" i="331"/>
  <c r="K19" i="331"/>
  <c r="H19" i="331"/>
  <c r="K18" i="331"/>
  <c r="H18" i="331"/>
  <c r="S17" i="331"/>
  <c r="R17" i="331"/>
  <c r="Q17" i="331"/>
  <c r="P17" i="331"/>
  <c r="O17" i="331"/>
  <c r="N17" i="331"/>
  <c r="N17" i="332" s="1"/>
  <c r="M17" i="331"/>
  <c r="L17" i="331"/>
  <c r="J17" i="331"/>
  <c r="K17" i="331" s="1"/>
  <c r="I17" i="331"/>
  <c r="G17" i="331"/>
  <c r="F17" i="331"/>
  <c r="H17" i="331" s="1"/>
  <c r="E17" i="331"/>
  <c r="K16" i="331"/>
  <c r="K16" i="332" s="1"/>
  <c r="H16" i="331"/>
  <c r="K15" i="331"/>
  <c r="H15" i="331"/>
  <c r="K14" i="331"/>
  <c r="K14" i="332" s="1"/>
  <c r="H14" i="331"/>
  <c r="S13" i="331"/>
  <c r="R13" i="331"/>
  <c r="Q13" i="331"/>
  <c r="P13" i="331"/>
  <c r="O13" i="331"/>
  <c r="N13" i="331"/>
  <c r="M13" i="331"/>
  <c r="L13" i="331"/>
  <c r="K13" i="331"/>
  <c r="J13" i="331"/>
  <c r="I13" i="331"/>
  <c r="G13" i="331"/>
  <c r="F13" i="331"/>
  <c r="E13" i="331"/>
  <c r="H13" i="331" s="1"/>
  <c r="K12" i="331"/>
  <c r="H12" i="331"/>
  <c r="K11" i="331"/>
  <c r="H11" i="331"/>
  <c r="K10" i="331"/>
  <c r="H10" i="331"/>
  <c r="H10" i="332" s="1"/>
  <c r="S9" i="331"/>
  <c r="R9" i="331"/>
  <c r="Q9" i="331"/>
  <c r="O9" i="331"/>
  <c r="N9" i="331"/>
  <c r="M9" i="331"/>
  <c r="L9" i="331"/>
  <c r="K9" i="331"/>
  <c r="J9" i="331"/>
  <c r="I9" i="331"/>
  <c r="G9" i="331"/>
  <c r="H9" i="331" s="1"/>
  <c r="F9" i="331"/>
  <c r="E9" i="331"/>
  <c r="K8" i="331"/>
  <c r="H8" i="331"/>
  <c r="H8" i="332" s="1"/>
  <c r="K7" i="331"/>
  <c r="H7" i="331"/>
  <c r="K6" i="331"/>
  <c r="H6" i="331"/>
  <c r="H6" i="332" s="1"/>
  <c r="P157" i="330"/>
  <c r="L157" i="330"/>
  <c r="S156" i="330"/>
  <c r="R156" i="330"/>
  <c r="Q156" i="330"/>
  <c r="P156" i="330"/>
  <c r="O156" i="330"/>
  <c r="N156" i="330"/>
  <c r="M156" i="330"/>
  <c r="L156" i="330"/>
  <c r="K156" i="330"/>
  <c r="J156" i="330"/>
  <c r="I156" i="330"/>
  <c r="G156" i="330"/>
  <c r="F156" i="330"/>
  <c r="E156" i="330"/>
  <c r="S155" i="330"/>
  <c r="R155" i="330"/>
  <c r="Q155" i="330"/>
  <c r="P155" i="330"/>
  <c r="O155" i="330"/>
  <c r="N155" i="330"/>
  <c r="M155" i="330"/>
  <c r="L155" i="330"/>
  <c r="J155" i="330"/>
  <c r="K155" i="330" s="1"/>
  <c r="I155" i="330"/>
  <c r="G155" i="330"/>
  <c r="F155" i="330"/>
  <c r="H155" i="330" s="1"/>
  <c r="E155" i="330"/>
  <c r="S154" i="330"/>
  <c r="R154" i="330"/>
  <c r="R157" i="330" s="1"/>
  <c r="Q154" i="330"/>
  <c r="Q157" i="330" s="1"/>
  <c r="P154" i="330"/>
  <c r="O154" i="330"/>
  <c r="N154" i="330"/>
  <c r="N157" i="330" s="1"/>
  <c r="M154" i="330"/>
  <c r="M157" i="330" s="1"/>
  <c r="L154" i="330"/>
  <c r="J154" i="330"/>
  <c r="J157" i="330" s="1"/>
  <c r="I154" i="330"/>
  <c r="I154" i="332" s="1"/>
  <c r="G154" i="330"/>
  <c r="F154" i="330"/>
  <c r="F157" i="330" s="1"/>
  <c r="E154" i="330"/>
  <c r="P153" i="330"/>
  <c r="S152" i="330"/>
  <c r="S153" i="330" s="1"/>
  <c r="R152" i="330"/>
  <c r="Q152" i="330"/>
  <c r="P152" i="330"/>
  <c r="O152" i="330"/>
  <c r="O153" i="330" s="1"/>
  <c r="N152" i="330"/>
  <c r="M152" i="330"/>
  <c r="L152" i="330"/>
  <c r="K152" i="330"/>
  <c r="J152" i="330"/>
  <c r="I152" i="330"/>
  <c r="G152" i="330"/>
  <c r="G153" i="330" s="1"/>
  <c r="F152" i="330"/>
  <c r="E152" i="330"/>
  <c r="E153" i="330" s="1"/>
  <c r="K151" i="330"/>
  <c r="H151" i="330"/>
  <c r="K150" i="330"/>
  <c r="H150" i="330"/>
  <c r="K149" i="330"/>
  <c r="H149" i="330"/>
  <c r="S148" i="330"/>
  <c r="R148" i="330"/>
  <c r="R153" i="330" s="1"/>
  <c r="Q148" i="330"/>
  <c r="P148" i="330"/>
  <c r="O148" i="330"/>
  <c r="N148" i="330"/>
  <c r="N153" i="330" s="1"/>
  <c r="M148" i="330"/>
  <c r="L148" i="330"/>
  <c r="L153" i="330" s="1"/>
  <c r="J148" i="330"/>
  <c r="J153" i="330" s="1"/>
  <c r="I148" i="330"/>
  <c r="K148" i="330" s="1"/>
  <c r="H148" i="330"/>
  <c r="G148" i="330"/>
  <c r="F148" i="330"/>
  <c r="F153" i="330" s="1"/>
  <c r="E148" i="330"/>
  <c r="K147" i="330"/>
  <c r="H147" i="330"/>
  <c r="K146" i="330"/>
  <c r="H146" i="330"/>
  <c r="K145" i="330"/>
  <c r="H145" i="330"/>
  <c r="S144" i="330"/>
  <c r="R144" i="330"/>
  <c r="Q144" i="330"/>
  <c r="P144" i="330"/>
  <c r="O144" i="330"/>
  <c r="N144" i="330"/>
  <c r="M144" i="330"/>
  <c r="M144" i="332" s="1"/>
  <c r="L144" i="330"/>
  <c r="J144" i="330"/>
  <c r="I144" i="330"/>
  <c r="K144" i="330" s="1"/>
  <c r="G144" i="330"/>
  <c r="F144" i="330"/>
  <c r="E144" i="330"/>
  <c r="H144" i="330" s="1"/>
  <c r="K143" i="330"/>
  <c r="H143" i="330"/>
  <c r="K142" i="330"/>
  <c r="H142" i="330"/>
  <c r="H142" i="332" s="1"/>
  <c r="K141" i="330"/>
  <c r="H141" i="330"/>
  <c r="N140" i="330"/>
  <c r="J140" i="330"/>
  <c r="S139" i="330"/>
  <c r="S140" i="330" s="1"/>
  <c r="R139" i="330"/>
  <c r="Q139" i="330"/>
  <c r="Q140" i="330" s="1"/>
  <c r="P139" i="330"/>
  <c r="O139" i="330"/>
  <c r="O140" i="330" s="1"/>
  <c r="N139" i="330"/>
  <c r="M139" i="330"/>
  <c r="M140" i="330" s="1"/>
  <c r="L139" i="330"/>
  <c r="J139" i="330"/>
  <c r="I139" i="330"/>
  <c r="G139" i="330"/>
  <c r="G140" i="330" s="1"/>
  <c r="F139" i="330"/>
  <c r="E139" i="330"/>
  <c r="K138" i="330"/>
  <c r="H138" i="330"/>
  <c r="K137" i="330"/>
  <c r="H137" i="330"/>
  <c r="H137" i="332" s="1"/>
  <c r="K136" i="330"/>
  <c r="H136" i="330"/>
  <c r="S135" i="330"/>
  <c r="R135" i="330"/>
  <c r="R140" i="330" s="1"/>
  <c r="Q135" i="330"/>
  <c r="P135" i="330"/>
  <c r="P140" i="330" s="1"/>
  <c r="O135" i="330"/>
  <c r="N135" i="330"/>
  <c r="M135" i="330"/>
  <c r="L135" i="330"/>
  <c r="L140" i="330" s="1"/>
  <c r="J135" i="330"/>
  <c r="K135" i="330" s="1"/>
  <c r="I135" i="330"/>
  <c r="G135" i="330"/>
  <c r="F135" i="330"/>
  <c r="H135" i="330" s="1"/>
  <c r="E135" i="330"/>
  <c r="K134" i="330"/>
  <c r="H134" i="330"/>
  <c r="K133" i="330"/>
  <c r="K133" i="332" s="1"/>
  <c r="H133" i="330"/>
  <c r="K132" i="330"/>
  <c r="H132" i="330"/>
  <c r="S131" i="330"/>
  <c r="R131" i="330"/>
  <c r="Q131" i="330"/>
  <c r="P131" i="330"/>
  <c r="O131" i="330"/>
  <c r="N131" i="330"/>
  <c r="M131" i="330"/>
  <c r="L131" i="330"/>
  <c r="K131" i="330"/>
  <c r="J131" i="330"/>
  <c r="I131" i="330"/>
  <c r="G131" i="330"/>
  <c r="F131" i="330"/>
  <c r="E131" i="330"/>
  <c r="K130" i="330"/>
  <c r="H130" i="330"/>
  <c r="K129" i="330"/>
  <c r="H129" i="330"/>
  <c r="K128" i="330"/>
  <c r="H128" i="330"/>
  <c r="S127" i="330"/>
  <c r="R127" i="330"/>
  <c r="Q127" i="330"/>
  <c r="P127" i="330"/>
  <c r="O127" i="330"/>
  <c r="N127" i="330"/>
  <c r="M127" i="330"/>
  <c r="L127" i="330"/>
  <c r="J127" i="330"/>
  <c r="I127" i="330"/>
  <c r="K127" i="330" s="1"/>
  <c r="H127" i="330"/>
  <c r="G127" i="330"/>
  <c r="F127" i="330"/>
  <c r="E127" i="330"/>
  <c r="K126" i="330"/>
  <c r="H126" i="330"/>
  <c r="K125" i="330"/>
  <c r="H125" i="330"/>
  <c r="K124" i="330"/>
  <c r="H124" i="330"/>
  <c r="S123" i="330"/>
  <c r="R123" i="330"/>
  <c r="Q123" i="330"/>
  <c r="Q123" i="332" s="1"/>
  <c r="P123" i="330"/>
  <c r="O123" i="330"/>
  <c r="N123" i="330"/>
  <c r="M123" i="330"/>
  <c r="L123" i="330"/>
  <c r="K123" i="330"/>
  <c r="J123" i="330"/>
  <c r="I123" i="330"/>
  <c r="G123" i="330"/>
  <c r="F123" i="330"/>
  <c r="E123" i="330"/>
  <c r="K122" i="330"/>
  <c r="H122" i="330"/>
  <c r="K121" i="330"/>
  <c r="H121" i="330"/>
  <c r="H121" i="332" s="1"/>
  <c r="K120" i="330"/>
  <c r="H120" i="330"/>
  <c r="H123" i="330" s="1"/>
  <c r="F119" i="330"/>
  <c r="S118" i="330"/>
  <c r="R118" i="330"/>
  <c r="Q118" i="330"/>
  <c r="P118" i="330"/>
  <c r="O118" i="330"/>
  <c r="N118" i="330"/>
  <c r="M118" i="330"/>
  <c r="L118" i="330"/>
  <c r="J118" i="330"/>
  <c r="I118" i="330"/>
  <c r="K118" i="330" s="1"/>
  <c r="G118" i="330"/>
  <c r="F118" i="330"/>
  <c r="E118" i="330"/>
  <c r="H118" i="330" s="1"/>
  <c r="K117" i="330"/>
  <c r="H117" i="330"/>
  <c r="K116" i="330"/>
  <c r="H116" i="330"/>
  <c r="K115" i="330"/>
  <c r="H115" i="330"/>
  <c r="S114" i="330"/>
  <c r="S119" i="330" s="1"/>
  <c r="R114" i="330"/>
  <c r="R119" i="330" s="1"/>
  <c r="Q114" i="330"/>
  <c r="P114" i="330"/>
  <c r="P119" i="330" s="1"/>
  <c r="O114" i="330"/>
  <c r="O119" i="330" s="1"/>
  <c r="N114" i="330"/>
  <c r="N119" i="330" s="1"/>
  <c r="M114" i="330"/>
  <c r="L114" i="330"/>
  <c r="L119" i="330" s="1"/>
  <c r="J114" i="330"/>
  <c r="K114" i="330" s="1"/>
  <c r="K119" i="330" s="1"/>
  <c r="I114" i="330"/>
  <c r="I119" i="330" s="1"/>
  <c r="G114" i="330"/>
  <c r="G119" i="330" s="1"/>
  <c r="F114" i="330"/>
  <c r="H114" i="330" s="1"/>
  <c r="E114" i="330"/>
  <c r="K113" i="330"/>
  <c r="H113" i="330"/>
  <c r="K112" i="330"/>
  <c r="H112" i="330"/>
  <c r="K111" i="330"/>
  <c r="H111" i="330"/>
  <c r="S110" i="330"/>
  <c r="R110" i="330"/>
  <c r="Q110" i="330"/>
  <c r="P110" i="330"/>
  <c r="O110" i="330"/>
  <c r="O110" i="332" s="1"/>
  <c r="N110" i="330"/>
  <c r="M110" i="330"/>
  <c r="L110" i="330"/>
  <c r="K110" i="330"/>
  <c r="J110" i="330"/>
  <c r="I110" i="330"/>
  <c r="G110" i="330"/>
  <c r="F110" i="330"/>
  <c r="E110" i="330"/>
  <c r="H110" i="330" s="1"/>
  <c r="K109" i="330"/>
  <c r="H109" i="330"/>
  <c r="K108" i="330"/>
  <c r="H108" i="330"/>
  <c r="K107" i="330"/>
  <c r="H107" i="330"/>
  <c r="S105" i="330"/>
  <c r="S106" i="330" s="1"/>
  <c r="R105" i="330"/>
  <c r="Q105" i="330"/>
  <c r="Q106" i="330" s="1"/>
  <c r="P105" i="330"/>
  <c r="O105" i="330"/>
  <c r="O106" i="330" s="1"/>
  <c r="N105" i="330"/>
  <c r="M105" i="330"/>
  <c r="M106" i="330" s="1"/>
  <c r="L105" i="330"/>
  <c r="K105" i="330"/>
  <c r="J105" i="330"/>
  <c r="I105" i="330"/>
  <c r="I106" i="330" s="1"/>
  <c r="G105" i="330"/>
  <c r="G106" i="330" s="1"/>
  <c r="F105" i="330"/>
  <c r="E105" i="330"/>
  <c r="E106" i="330" s="1"/>
  <c r="K104" i="330"/>
  <c r="H104" i="330"/>
  <c r="K103" i="330"/>
  <c r="H103" i="330"/>
  <c r="K102" i="330"/>
  <c r="H102" i="330"/>
  <c r="H102" i="332" s="1"/>
  <c r="S101" i="330"/>
  <c r="R101" i="330"/>
  <c r="R106" i="330" s="1"/>
  <c r="Q101" i="330"/>
  <c r="P101" i="330"/>
  <c r="P106" i="330" s="1"/>
  <c r="O101" i="330"/>
  <c r="N101" i="330"/>
  <c r="N106" i="330" s="1"/>
  <c r="M101" i="330"/>
  <c r="L101" i="330"/>
  <c r="L106" i="330" s="1"/>
  <c r="J101" i="330"/>
  <c r="J106" i="330" s="1"/>
  <c r="I101" i="330"/>
  <c r="K101" i="330" s="1"/>
  <c r="H101" i="330"/>
  <c r="G101" i="330"/>
  <c r="F101" i="330"/>
  <c r="F106" i="330" s="1"/>
  <c r="E101" i="330"/>
  <c r="K100" i="330"/>
  <c r="H100" i="330"/>
  <c r="K99" i="330"/>
  <c r="H99" i="330"/>
  <c r="K98" i="330"/>
  <c r="H98" i="330"/>
  <c r="S97" i="330"/>
  <c r="R97" i="330"/>
  <c r="Q97" i="330"/>
  <c r="P97" i="330"/>
  <c r="O97" i="330"/>
  <c r="N97" i="330"/>
  <c r="M97" i="330"/>
  <c r="L97" i="330"/>
  <c r="J97" i="330"/>
  <c r="I97" i="330"/>
  <c r="K97" i="330" s="1"/>
  <c r="G97" i="330"/>
  <c r="F97" i="330"/>
  <c r="E97" i="330"/>
  <c r="H97" i="330" s="1"/>
  <c r="K96" i="330"/>
  <c r="H96" i="330"/>
  <c r="K95" i="330"/>
  <c r="H95" i="330"/>
  <c r="K94" i="330"/>
  <c r="H94" i="330"/>
  <c r="F93" i="330"/>
  <c r="S92" i="330"/>
  <c r="R92" i="330"/>
  <c r="Q92" i="330"/>
  <c r="P92" i="330"/>
  <c r="O92" i="330"/>
  <c r="N92" i="330"/>
  <c r="M92" i="330"/>
  <c r="M92" i="332" s="1"/>
  <c r="L92" i="330"/>
  <c r="J92" i="330"/>
  <c r="J92" i="332" s="1"/>
  <c r="I92" i="330"/>
  <c r="K92" i="330" s="1"/>
  <c r="G92" i="330"/>
  <c r="F92" i="330"/>
  <c r="E92" i="330"/>
  <c r="H92" i="330" s="1"/>
  <c r="K91" i="330"/>
  <c r="H91" i="330"/>
  <c r="K90" i="330"/>
  <c r="H90" i="330"/>
  <c r="H90" i="332" s="1"/>
  <c r="K89" i="330"/>
  <c r="H89" i="330"/>
  <c r="S88" i="330"/>
  <c r="S93" i="330" s="1"/>
  <c r="R88" i="330"/>
  <c r="R88" i="332" s="1"/>
  <c r="Q88" i="330"/>
  <c r="P88" i="330"/>
  <c r="P93" i="330" s="1"/>
  <c r="O88" i="330"/>
  <c r="O88" i="332" s="1"/>
  <c r="N88" i="330"/>
  <c r="N93" i="330" s="1"/>
  <c r="N93" i="332" s="1"/>
  <c r="M88" i="330"/>
  <c r="L88" i="330"/>
  <c r="L93" i="330" s="1"/>
  <c r="J88" i="330"/>
  <c r="K88" i="330" s="1"/>
  <c r="K93" i="330" s="1"/>
  <c r="I88" i="330"/>
  <c r="I93" i="330" s="1"/>
  <c r="G88" i="330"/>
  <c r="G93" i="330" s="1"/>
  <c r="F88" i="330"/>
  <c r="H88" i="330" s="1"/>
  <c r="E88" i="330"/>
  <c r="K87" i="330"/>
  <c r="H87" i="330"/>
  <c r="K86" i="330"/>
  <c r="H86" i="330"/>
  <c r="K85" i="330"/>
  <c r="H85" i="330"/>
  <c r="S84" i="330"/>
  <c r="R84" i="330"/>
  <c r="Q84" i="330"/>
  <c r="P84" i="330"/>
  <c r="O84" i="330"/>
  <c r="N84" i="330"/>
  <c r="M84" i="330"/>
  <c r="L84" i="330"/>
  <c r="K84" i="330"/>
  <c r="J84" i="330"/>
  <c r="I84" i="330"/>
  <c r="G84" i="330"/>
  <c r="F84" i="330"/>
  <c r="E84" i="330"/>
  <c r="H84" i="330" s="1"/>
  <c r="K83" i="330"/>
  <c r="H83" i="330"/>
  <c r="K82" i="330"/>
  <c r="H82" i="330"/>
  <c r="K81" i="330"/>
  <c r="H81" i="330"/>
  <c r="S80" i="330"/>
  <c r="R80" i="330"/>
  <c r="Q80" i="330"/>
  <c r="P80" i="330"/>
  <c r="O80" i="330"/>
  <c r="N80" i="330"/>
  <c r="M80" i="330"/>
  <c r="L80" i="330"/>
  <c r="J80" i="330"/>
  <c r="I80" i="330"/>
  <c r="K80" i="330" s="1"/>
  <c r="H80" i="330"/>
  <c r="G80" i="330"/>
  <c r="F80" i="330"/>
  <c r="E80" i="330"/>
  <c r="E80" i="332" s="1"/>
  <c r="K79" i="330"/>
  <c r="H79" i="330"/>
  <c r="K78" i="330"/>
  <c r="H78" i="330"/>
  <c r="K77" i="330"/>
  <c r="K77" i="332" s="1"/>
  <c r="H77" i="330"/>
  <c r="I76" i="330"/>
  <c r="S75" i="330"/>
  <c r="R75" i="330"/>
  <c r="R76" i="330" s="1"/>
  <c r="Q75" i="330"/>
  <c r="P75" i="330"/>
  <c r="P76" i="330" s="1"/>
  <c r="O75" i="330"/>
  <c r="N75" i="330"/>
  <c r="N76" i="330" s="1"/>
  <c r="M75" i="330"/>
  <c r="L75" i="330"/>
  <c r="L76" i="330" s="1"/>
  <c r="J75" i="330"/>
  <c r="J76" i="330" s="1"/>
  <c r="I75" i="330"/>
  <c r="K75" i="330" s="1"/>
  <c r="H75" i="330"/>
  <c r="H76" i="330" s="1"/>
  <c r="G75" i="330"/>
  <c r="F75" i="330"/>
  <c r="F76" i="330" s="1"/>
  <c r="E75" i="330"/>
  <c r="K74" i="330"/>
  <c r="H74" i="330"/>
  <c r="K73" i="330"/>
  <c r="H73" i="330"/>
  <c r="K72" i="330"/>
  <c r="K72" i="332" s="1"/>
  <c r="H72" i="330"/>
  <c r="S71" i="330"/>
  <c r="S76" i="330" s="1"/>
  <c r="R71" i="330"/>
  <c r="R71" i="332" s="1"/>
  <c r="Q71" i="330"/>
  <c r="Q76" i="330" s="1"/>
  <c r="P71" i="330"/>
  <c r="O71" i="330"/>
  <c r="O76" i="330" s="1"/>
  <c r="N71" i="330"/>
  <c r="M71" i="330"/>
  <c r="M76" i="330" s="1"/>
  <c r="L71" i="330"/>
  <c r="J71" i="330"/>
  <c r="I71" i="330"/>
  <c r="K71" i="330" s="1"/>
  <c r="G71" i="330"/>
  <c r="G76" i="330" s="1"/>
  <c r="F71" i="330"/>
  <c r="E71" i="330"/>
  <c r="H71" i="330" s="1"/>
  <c r="K70" i="330"/>
  <c r="H70" i="330"/>
  <c r="K69" i="330"/>
  <c r="H69" i="330"/>
  <c r="K68" i="330"/>
  <c r="H68" i="330"/>
  <c r="N67" i="330"/>
  <c r="F67" i="330"/>
  <c r="S66" i="330"/>
  <c r="S67" i="330" s="1"/>
  <c r="R66" i="330"/>
  <c r="Q66" i="330"/>
  <c r="Q67" i="330" s="1"/>
  <c r="P66" i="330"/>
  <c r="O66" i="330"/>
  <c r="O67" i="330" s="1"/>
  <c r="N66" i="330"/>
  <c r="M66" i="330"/>
  <c r="M67" i="330" s="1"/>
  <c r="L66" i="330"/>
  <c r="J66" i="330"/>
  <c r="I66" i="330"/>
  <c r="G66" i="330"/>
  <c r="G67" i="330" s="1"/>
  <c r="F66" i="330"/>
  <c r="E66" i="330"/>
  <c r="K65" i="330"/>
  <c r="H65" i="330"/>
  <c r="K64" i="330"/>
  <c r="K64" i="332" s="1"/>
  <c r="H64" i="330"/>
  <c r="K63" i="330"/>
  <c r="H63" i="330"/>
  <c r="S62" i="330"/>
  <c r="S62" i="332" s="1"/>
  <c r="R62" i="330"/>
  <c r="R67" i="330" s="1"/>
  <c r="Q62" i="330"/>
  <c r="P62" i="330"/>
  <c r="P67" i="330" s="1"/>
  <c r="O62" i="330"/>
  <c r="N62" i="330"/>
  <c r="M62" i="330"/>
  <c r="L62" i="330"/>
  <c r="L67" i="330" s="1"/>
  <c r="J62" i="330"/>
  <c r="K62" i="330" s="1"/>
  <c r="I62" i="330"/>
  <c r="G62" i="330"/>
  <c r="F62" i="330"/>
  <c r="H62" i="330" s="1"/>
  <c r="E62" i="330"/>
  <c r="K61" i="330"/>
  <c r="H61" i="330"/>
  <c r="K60" i="330"/>
  <c r="K60" i="332" s="1"/>
  <c r="H60" i="330"/>
  <c r="K59" i="330"/>
  <c r="H59" i="330"/>
  <c r="S58" i="330"/>
  <c r="S58" i="332" s="1"/>
  <c r="R58" i="330"/>
  <c r="Q58" i="330"/>
  <c r="P58" i="330"/>
  <c r="P58" i="332" s="1"/>
  <c r="O58" i="330"/>
  <c r="N58" i="330"/>
  <c r="M58" i="330"/>
  <c r="L58" i="330"/>
  <c r="K58" i="330"/>
  <c r="J58" i="330"/>
  <c r="I58" i="330"/>
  <c r="G58" i="330"/>
  <c r="F58" i="330"/>
  <c r="E58" i="330"/>
  <c r="H58" i="330" s="1"/>
  <c r="H57" i="330"/>
  <c r="H57" i="332" s="1"/>
  <c r="H56" i="330"/>
  <c r="H55" i="330"/>
  <c r="S54" i="330"/>
  <c r="R54" i="330"/>
  <c r="Q54" i="330"/>
  <c r="Q54" i="332" s="1"/>
  <c r="P54" i="330"/>
  <c r="O54" i="330"/>
  <c r="N54" i="330"/>
  <c r="M54" i="330"/>
  <c r="L54" i="330"/>
  <c r="J54" i="330"/>
  <c r="I54" i="330"/>
  <c r="K54" i="330" s="1"/>
  <c r="G54" i="330"/>
  <c r="F54" i="330"/>
  <c r="E54" i="330"/>
  <c r="H54" i="330" s="1"/>
  <c r="K53" i="330"/>
  <c r="H53" i="330"/>
  <c r="K52" i="330"/>
  <c r="H52" i="330"/>
  <c r="K51" i="330"/>
  <c r="H51" i="330"/>
  <c r="S50" i="330"/>
  <c r="R50" i="330"/>
  <c r="Q50" i="330"/>
  <c r="P50" i="330"/>
  <c r="O50" i="330"/>
  <c r="N50" i="330"/>
  <c r="M50" i="330"/>
  <c r="L50" i="330"/>
  <c r="J50" i="330"/>
  <c r="K50" i="330" s="1"/>
  <c r="I50" i="330"/>
  <c r="G50" i="330"/>
  <c r="G50" i="332" s="1"/>
  <c r="F50" i="330"/>
  <c r="H50" i="330" s="1"/>
  <c r="E50" i="330"/>
  <c r="K49" i="330"/>
  <c r="H49" i="330"/>
  <c r="K48" i="330"/>
  <c r="H48" i="330"/>
  <c r="K47" i="330"/>
  <c r="H47" i="330"/>
  <c r="S46" i="330"/>
  <c r="R46" i="330"/>
  <c r="Q46" i="330"/>
  <c r="P46" i="330"/>
  <c r="O46" i="330"/>
  <c r="N46" i="330"/>
  <c r="M46" i="330"/>
  <c r="L46" i="330"/>
  <c r="K46" i="330"/>
  <c r="J46" i="330"/>
  <c r="I46" i="330"/>
  <c r="G46" i="330"/>
  <c r="G46" i="332" s="1"/>
  <c r="F46" i="330"/>
  <c r="E46" i="330"/>
  <c r="H46" i="330" s="1"/>
  <c r="K45" i="330"/>
  <c r="K45" i="332" s="1"/>
  <c r="H45" i="330"/>
  <c r="K44" i="330"/>
  <c r="H44" i="330"/>
  <c r="K43" i="330"/>
  <c r="H43" i="330"/>
  <c r="S42" i="330"/>
  <c r="R42" i="330"/>
  <c r="Q42" i="330"/>
  <c r="Q42" i="332" s="1"/>
  <c r="P42" i="330"/>
  <c r="O42" i="330"/>
  <c r="N42" i="330"/>
  <c r="M42" i="330"/>
  <c r="L42" i="330"/>
  <c r="J42" i="330"/>
  <c r="I42" i="330"/>
  <c r="K42" i="330" s="1"/>
  <c r="H42" i="330"/>
  <c r="G42" i="330"/>
  <c r="F42" i="330"/>
  <c r="E42" i="330"/>
  <c r="K41" i="330"/>
  <c r="K41" i="332" s="1"/>
  <c r="H41" i="330"/>
  <c r="K40" i="330"/>
  <c r="H40" i="330"/>
  <c r="K39" i="330"/>
  <c r="H39" i="330"/>
  <c r="I38" i="330"/>
  <c r="S37" i="330"/>
  <c r="R37" i="330"/>
  <c r="R38" i="330" s="1"/>
  <c r="Q37" i="330"/>
  <c r="P37" i="330"/>
  <c r="P38" i="330" s="1"/>
  <c r="O37" i="330"/>
  <c r="N37" i="330"/>
  <c r="N38" i="330" s="1"/>
  <c r="M37" i="330"/>
  <c r="L37" i="330"/>
  <c r="L38" i="330" s="1"/>
  <c r="J37" i="330"/>
  <c r="J38" i="330" s="1"/>
  <c r="I37" i="330"/>
  <c r="K37" i="330" s="1"/>
  <c r="H37" i="330"/>
  <c r="G37" i="330"/>
  <c r="F37" i="330"/>
  <c r="E37" i="330"/>
  <c r="K36" i="330"/>
  <c r="H36" i="330"/>
  <c r="K35" i="330"/>
  <c r="H35" i="330"/>
  <c r="K34" i="330"/>
  <c r="H34" i="330"/>
  <c r="S33" i="330"/>
  <c r="S38" i="330" s="1"/>
  <c r="R33" i="330"/>
  <c r="Q33" i="330"/>
  <c r="Q38" i="330" s="1"/>
  <c r="P33" i="330"/>
  <c r="O33" i="330"/>
  <c r="O38" i="330" s="1"/>
  <c r="N33" i="330"/>
  <c r="M33" i="330"/>
  <c r="M38" i="330" s="1"/>
  <c r="L33" i="330"/>
  <c r="J33" i="330"/>
  <c r="I33" i="330"/>
  <c r="K33" i="330" s="1"/>
  <c r="G33" i="330"/>
  <c r="G38" i="330" s="1"/>
  <c r="F33" i="330"/>
  <c r="F33" i="332" s="1"/>
  <c r="E33" i="330"/>
  <c r="H33" i="330" s="1"/>
  <c r="K32" i="330"/>
  <c r="H32" i="330"/>
  <c r="K31" i="330"/>
  <c r="H31" i="330"/>
  <c r="K30" i="330"/>
  <c r="H30" i="330"/>
  <c r="S29" i="330"/>
  <c r="S29" i="332" s="1"/>
  <c r="R29" i="330"/>
  <c r="Q29" i="330"/>
  <c r="P29" i="330"/>
  <c r="O29" i="330"/>
  <c r="N29" i="330"/>
  <c r="M29" i="330"/>
  <c r="L29" i="330"/>
  <c r="J29" i="330"/>
  <c r="K29" i="330" s="1"/>
  <c r="I29" i="330"/>
  <c r="G29" i="330"/>
  <c r="F29" i="330"/>
  <c r="H29" i="330" s="1"/>
  <c r="E29" i="330"/>
  <c r="K28" i="330"/>
  <c r="H28" i="330"/>
  <c r="K27" i="330"/>
  <c r="H27" i="330"/>
  <c r="K26" i="330"/>
  <c r="H26" i="330"/>
  <c r="S25" i="330"/>
  <c r="S25" i="332" s="1"/>
  <c r="R25" i="330"/>
  <c r="Q25" i="330"/>
  <c r="P25" i="330"/>
  <c r="P25" i="332" s="1"/>
  <c r="O25" i="330"/>
  <c r="N25" i="330"/>
  <c r="M25" i="330"/>
  <c r="L25" i="330"/>
  <c r="K25" i="330"/>
  <c r="J25" i="330"/>
  <c r="I25" i="330"/>
  <c r="G25" i="330"/>
  <c r="F25" i="330"/>
  <c r="E25" i="330"/>
  <c r="K24" i="330"/>
  <c r="H24" i="330"/>
  <c r="K23" i="330"/>
  <c r="H23" i="330"/>
  <c r="K22" i="330"/>
  <c r="H22" i="330"/>
  <c r="H22" i="332" s="1"/>
  <c r="S21" i="330"/>
  <c r="R21" i="330"/>
  <c r="Q21" i="330"/>
  <c r="P21" i="330"/>
  <c r="O21" i="330"/>
  <c r="N21" i="330"/>
  <c r="M21" i="330"/>
  <c r="L21" i="330"/>
  <c r="L21" i="332" s="1"/>
  <c r="J21" i="330"/>
  <c r="I21" i="330"/>
  <c r="K21" i="330" s="1"/>
  <c r="H21" i="330"/>
  <c r="G21" i="330"/>
  <c r="F21" i="330"/>
  <c r="E21" i="330"/>
  <c r="K20" i="330"/>
  <c r="H20" i="330"/>
  <c r="K19" i="330"/>
  <c r="H19" i="330"/>
  <c r="K18" i="330"/>
  <c r="H18" i="330"/>
  <c r="S17" i="330"/>
  <c r="R17" i="330"/>
  <c r="Q17" i="330"/>
  <c r="P17" i="330"/>
  <c r="O17" i="330"/>
  <c r="N17" i="330"/>
  <c r="M17" i="330"/>
  <c r="L17" i="330"/>
  <c r="J17" i="330"/>
  <c r="I17" i="330"/>
  <c r="K17" i="330" s="1"/>
  <c r="G17" i="330"/>
  <c r="F17" i="330"/>
  <c r="E17" i="330"/>
  <c r="H17" i="330" s="1"/>
  <c r="K16" i="330"/>
  <c r="H16" i="330"/>
  <c r="K15" i="330"/>
  <c r="H15" i="330"/>
  <c r="K14" i="330"/>
  <c r="H14" i="330"/>
  <c r="S13" i="330"/>
  <c r="R13" i="330"/>
  <c r="Q13" i="330"/>
  <c r="P13" i="330"/>
  <c r="O13" i="330"/>
  <c r="N13" i="330"/>
  <c r="M13" i="330"/>
  <c r="L13" i="330"/>
  <c r="J13" i="330"/>
  <c r="K13" i="330" s="1"/>
  <c r="I13" i="330"/>
  <c r="G13" i="330"/>
  <c r="F13" i="330"/>
  <c r="H13" i="330" s="1"/>
  <c r="E13" i="330"/>
  <c r="K12" i="330"/>
  <c r="H12" i="330"/>
  <c r="K11" i="330"/>
  <c r="H11" i="330"/>
  <c r="K10" i="330"/>
  <c r="H10" i="330"/>
  <c r="S9" i="330"/>
  <c r="R9" i="330"/>
  <c r="Q9" i="330"/>
  <c r="O9" i="330"/>
  <c r="N9" i="330"/>
  <c r="M9" i="330"/>
  <c r="L9" i="330"/>
  <c r="J9" i="330"/>
  <c r="K9" i="330" s="1"/>
  <c r="I9" i="330"/>
  <c r="G9" i="330"/>
  <c r="F9" i="330"/>
  <c r="H9" i="330" s="1"/>
  <c r="E9" i="330"/>
  <c r="K8" i="330"/>
  <c r="H8" i="330"/>
  <c r="K7" i="330"/>
  <c r="H7" i="330"/>
  <c r="K6" i="330"/>
  <c r="R157" i="329"/>
  <c r="R157" i="332" s="1"/>
  <c r="N157" i="329"/>
  <c r="J157" i="329"/>
  <c r="F157" i="329"/>
  <c r="F157" i="332" s="1"/>
  <c r="S156" i="329"/>
  <c r="R156" i="329"/>
  <c r="R156" i="332" s="1"/>
  <c r="Q156" i="329"/>
  <c r="Q156" i="332" s="1"/>
  <c r="P156" i="329"/>
  <c r="O156" i="329"/>
  <c r="N156" i="329"/>
  <c r="N156" i="332" s="1"/>
  <c r="M156" i="329"/>
  <c r="M156" i="332" s="1"/>
  <c r="L156" i="329"/>
  <c r="J156" i="329"/>
  <c r="J156" i="332" s="1"/>
  <c r="I156" i="329"/>
  <c r="G156" i="329"/>
  <c r="F156" i="329"/>
  <c r="E156" i="329"/>
  <c r="S155" i="329"/>
  <c r="R155" i="329"/>
  <c r="Q155" i="329"/>
  <c r="Q155" i="332" s="1"/>
  <c r="P155" i="329"/>
  <c r="O155" i="329"/>
  <c r="N155" i="329"/>
  <c r="M155" i="329"/>
  <c r="M155" i="332" s="1"/>
  <c r="L155" i="329"/>
  <c r="L155" i="332" s="1"/>
  <c r="J155" i="329"/>
  <c r="I155" i="329"/>
  <c r="I155" i="332" s="1"/>
  <c r="H155" i="329"/>
  <c r="H155" i="332" s="1"/>
  <c r="G155" i="329"/>
  <c r="F155" i="329"/>
  <c r="F155" i="332" s="1"/>
  <c r="E155" i="329"/>
  <c r="S154" i="329"/>
  <c r="R154" i="329"/>
  <c r="Q154" i="329"/>
  <c r="Q157" i="329" s="1"/>
  <c r="P154" i="329"/>
  <c r="O154" i="329"/>
  <c r="O157" i="329" s="1"/>
  <c r="N154" i="329"/>
  <c r="M154" i="329"/>
  <c r="M154" i="332" s="1"/>
  <c r="L154" i="329"/>
  <c r="L154" i="332" s="1"/>
  <c r="K154" i="329"/>
  <c r="J154" i="329"/>
  <c r="I154" i="329"/>
  <c r="G154" i="329"/>
  <c r="F154" i="329"/>
  <c r="E154" i="329"/>
  <c r="E157" i="329" s="1"/>
  <c r="F153" i="329"/>
  <c r="S152" i="329"/>
  <c r="S152" i="332" s="1"/>
  <c r="R152" i="329"/>
  <c r="Q152" i="329"/>
  <c r="P152" i="329"/>
  <c r="O152" i="329"/>
  <c r="O152" i="332" s="1"/>
  <c r="N152" i="329"/>
  <c r="N152" i="332" s="1"/>
  <c r="M152" i="329"/>
  <c r="M153" i="329" s="1"/>
  <c r="L152" i="329"/>
  <c r="J152" i="329"/>
  <c r="J152" i="332" s="1"/>
  <c r="I152" i="329"/>
  <c r="G152" i="329"/>
  <c r="G153" i="329" s="1"/>
  <c r="G153" i="332" s="1"/>
  <c r="F152" i="329"/>
  <c r="F152" i="332" s="1"/>
  <c r="E152" i="329"/>
  <c r="K151" i="329"/>
  <c r="H151" i="329"/>
  <c r="H151" i="332" s="1"/>
  <c r="K150" i="329"/>
  <c r="K150" i="332" s="1"/>
  <c r="H150" i="329"/>
  <c r="H150" i="332" s="1"/>
  <c r="K149" i="329"/>
  <c r="H149" i="329"/>
  <c r="H149" i="332" s="1"/>
  <c r="S148" i="329"/>
  <c r="S148" i="332" s="1"/>
  <c r="R148" i="329"/>
  <c r="R153" i="329" s="1"/>
  <c r="R153" i="332" s="1"/>
  <c r="Q148" i="329"/>
  <c r="Q148" i="332" s="1"/>
  <c r="P148" i="329"/>
  <c r="O148" i="329"/>
  <c r="O148" i="332" s="1"/>
  <c r="N148" i="329"/>
  <c r="N148" i="332" s="1"/>
  <c r="M148" i="329"/>
  <c r="L148" i="329"/>
  <c r="J148" i="329"/>
  <c r="I148" i="329"/>
  <c r="I148" i="332" s="1"/>
  <c r="G148" i="329"/>
  <c r="F148" i="329"/>
  <c r="E148" i="329"/>
  <c r="E148" i="332" s="1"/>
  <c r="K147" i="329"/>
  <c r="H147" i="329"/>
  <c r="H147" i="332" s="1"/>
  <c r="K146" i="329"/>
  <c r="K146" i="332" s="1"/>
  <c r="H146" i="329"/>
  <c r="K145" i="329"/>
  <c r="H145" i="329"/>
  <c r="H145" i="332" s="1"/>
  <c r="S144" i="329"/>
  <c r="S144" i="332" s="1"/>
  <c r="R144" i="329"/>
  <c r="Q144" i="329"/>
  <c r="Q144" i="332" s="1"/>
  <c r="P144" i="329"/>
  <c r="P144" i="332" s="1"/>
  <c r="O144" i="329"/>
  <c r="O144" i="332" s="1"/>
  <c r="N144" i="329"/>
  <c r="N144" i="332" s="1"/>
  <c r="M144" i="329"/>
  <c r="L144" i="329"/>
  <c r="L144" i="332" s="1"/>
  <c r="K144" i="329"/>
  <c r="J144" i="329"/>
  <c r="J144" i="332" s="1"/>
  <c r="I144" i="329"/>
  <c r="I144" i="332" s="1"/>
  <c r="G144" i="329"/>
  <c r="F144" i="329"/>
  <c r="F144" i="332" s="1"/>
  <c r="E144" i="329"/>
  <c r="K143" i="329"/>
  <c r="K143" i="332" s="1"/>
  <c r="H143" i="329"/>
  <c r="H143" i="332" s="1"/>
  <c r="K142" i="329"/>
  <c r="K142" i="332" s="1"/>
  <c r="H142" i="329"/>
  <c r="K141" i="329"/>
  <c r="H141" i="329"/>
  <c r="H141" i="332" s="1"/>
  <c r="S139" i="329"/>
  <c r="R139" i="329"/>
  <c r="R139" i="332" s="1"/>
  <c r="Q139" i="329"/>
  <c r="Q140" i="329" s="1"/>
  <c r="P139" i="329"/>
  <c r="P139" i="332" s="1"/>
  <c r="O139" i="329"/>
  <c r="N139" i="329"/>
  <c r="N139" i="332" s="1"/>
  <c r="M139" i="329"/>
  <c r="L139" i="329"/>
  <c r="K139" i="329"/>
  <c r="J139" i="329"/>
  <c r="J139" i="332" s="1"/>
  <c r="I139" i="329"/>
  <c r="I139" i="332" s="1"/>
  <c r="G139" i="329"/>
  <c r="F139" i="329"/>
  <c r="E139" i="329"/>
  <c r="E139" i="332" s="1"/>
  <c r="K138" i="329"/>
  <c r="K138" i="332" s="1"/>
  <c r="H138" i="329"/>
  <c r="H138" i="332" s="1"/>
  <c r="K137" i="329"/>
  <c r="K137" i="332" s="1"/>
  <c r="H137" i="329"/>
  <c r="K136" i="329"/>
  <c r="H136" i="329"/>
  <c r="H136" i="332" s="1"/>
  <c r="S135" i="329"/>
  <c r="R135" i="329"/>
  <c r="R135" i="332" s="1"/>
  <c r="Q135" i="329"/>
  <c r="Q135" i="332" s="1"/>
  <c r="P135" i="329"/>
  <c r="P140" i="329" s="1"/>
  <c r="P140" i="332" s="1"/>
  <c r="O135" i="329"/>
  <c r="N135" i="329"/>
  <c r="N135" i="332" s="1"/>
  <c r="M135" i="329"/>
  <c r="M135" i="332" s="1"/>
  <c r="L135" i="329"/>
  <c r="L135" i="332" s="1"/>
  <c r="J135" i="329"/>
  <c r="J140" i="329" s="1"/>
  <c r="I135" i="329"/>
  <c r="I135" i="332" s="1"/>
  <c r="H135" i="329"/>
  <c r="G135" i="329"/>
  <c r="F135" i="329"/>
  <c r="F140" i="329" s="1"/>
  <c r="E135" i="329"/>
  <c r="K134" i="329"/>
  <c r="K134" i="332" s="1"/>
  <c r="H134" i="329"/>
  <c r="K133" i="329"/>
  <c r="H133" i="329"/>
  <c r="H133" i="332" s="1"/>
  <c r="K132" i="329"/>
  <c r="K132" i="332" s="1"/>
  <c r="H132" i="329"/>
  <c r="S131" i="329"/>
  <c r="R131" i="329"/>
  <c r="R131" i="332" s="1"/>
  <c r="Q131" i="329"/>
  <c r="Q131" i="332" s="1"/>
  <c r="P131" i="329"/>
  <c r="P131" i="332" s="1"/>
  <c r="O131" i="329"/>
  <c r="N131" i="329"/>
  <c r="M131" i="329"/>
  <c r="M131" i="332" s="1"/>
  <c r="L131" i="329"/>
  <c r="L131" i="332" s="1"/>
  <c r="J131" i="329"/>
  <c r="I131" i="329"/>
  <c r="K131" i="329" s="1"/>
  <c r="G131" i="329"/>
  <c r="F131" i="329"/>
  <c r="F131" i="332" s="1"/>
  <c r="E131" i="329"/>
  <c r="K130" i="329"/>
  <c r="H130" i="329"/>
  <c r="H130" i="332" s="1"/>
  <c r="K129" i="329"/>
  <c r="K129" i="332" s="1"/>
  <c r="H129" i="329"/>
  <c r="K128" i="329"/>
  <c r="K128" i="332" s="1"/>
  <c r="H128" i="329"/>
  <c r="S127" i="329"/>
  <c r="S127" i="332" s="1"/>
  <c r="R127" i="329"/>
  <c r="R127" i="332" s="1"/>
  <c r="Q127" i="329"/>
  <c r="Q127" i="332" s="1"/>
  <c r="P127" i="329"/>
  <c r="P127" i="332" s="1"/>
  <c r="O127" i="329"/>
  <c r="O127" i="332" s="1"/>
  <c r="N127" i="329"/>
  <c r="M127" i="329"/>
  <c r="L127" i="329"/>
  <c r="L127" i="332" s="1"/>
  <c r="J127" i="329"/>
  <c r="I127" i="329"/>
  <c r="I127" i="332" s="1"/>
  <c r="G127" i="329"/>
  <c r="G127" i="332" s="1"/>
  <c r="F127" i="329"/>
  <c r="E127" i="329"/>
  <c r="E127" i="332" s="1"/>
  <c r="K126" i="329"/>
  <c r="H126" i="329"/>
  <c r="H126" i="332" s="1"/>
  <c r="K125" i="329"/>
  <c r="K125" i="332" s="1"/>
  <c r="H125" i="329"/>
  <c r="H125" i="332" s="1"/>
  <c r="K124" i="329"/>
  <c r="H124" i="329"/>
  <c r="H124" i="332" s="1"/>
  <c r="S123" i="329"/>
  <c r="S123" i="332" s="1"/>
  <c r="R123" i="329"/>
  <c r="R123" i="332" s="1"/>
  <c r="Q123" i="329"/>
  <c r="P123" i="329"/>
  <c r="P123" i="332" s="1"/>
  <c r="O123" i="329"/>
  <c r="O123" i="332" s="1"/>
  <c r="N123" i="329"/>
  <c r="N123" i="332" s="1"/>
  <c r="M123" i="329"/>
  <c r="L123" i="329"/>
  <c r="K123" i="329"/>
  <c r="K123" i="332" s="1"/>
  <c r="J123" i="329"/>
  <c r="J123" i="332" s="1"/>
  <c r="I123" i="329"/>
  <c r="G123" i="329"/>
  <c r="G123" i="332" s="1"/>
  <c r="F123" i="329"/>
  <c r="E123" i="329"/>
  <c r="E123" i="332" s="1"/>
  <c r="K122" i="329"/>
  <c r="K122" i="332" s="1"/>
  <c r="H122" i="329"/>
  <c r="H122" i="332" s="1"/>
  <c r="K121" i="329"/>
  <c r="K121" i="332" s="1"/>
  <c r="H121" i="329"/>
  <c r="K120" i="329"/>
  <c r="H120" i="329"/>
  <c r="P119" i="329"/>
  <c r="P119" i="332" s="1"/>
  <c r="L119" i="329"/>
  <c r="L119" i="332" s="1"/>
  <c r="S118" i="329"/>
  <c r="S118" i="332" s="1"/>
  <c r="R118" i="329"/>
  <c r="Q118" i="329"/>
  <c r="Q118" i="332" s="1"/>
  <c r="P118" i="329"/>
  <c r="P118" i="332" s="1"/>
  <c r="O118" i="329"/>
  <c r="O118" i="332" s="1"/>
  <c r="N118" i="329"/>
  <c r="M118" i="329"/>
  <c r="M118" i="332" s="1"/>
  <c r="L118" i="329"/>
  <c r="L118" i="332" s="1"/>
  <c r="K118" i="329"/>
  <c r="K118" i="332" s="1"/>
  <c r="J118" i="329"/>
  <c r="I118" i="329"/>
  <c r="G118" i="329"/>
  <c r="G118" i="332" s="1"/>
  <c r="F118" i="329"/>
  <c r="E118" i="329"/>
  <c r="K117" i="329"/>
  <c r="H117" i="329"/>
  <c r="H117" i="332" s="1"/>
  <c r="K116" i="329"/>
  <c r="K116" i="332" s="1"/>
  <c r="H116" i="329"/>
  <c r="K115" i="329"/>
  <c r="K115" i="332" s="1"/>
  <c r="H115" i="329"/>
  <c r="H115" i="332" s="1"/>
  <c r="S114" i="329"/>
  <c r="S119" i="329" s="1"/>
  <c r="R114" i="329"/>
  <c r="Q114" i="329"/>
  <c r="Q119" i="329" s="1"/>
  <c r="P114" i="329"/>
  <c r="P114" i="332" s="1"/>
  <c r="O114" i="329"/>
  <c r="O119" i="329" s="1"/>
  <c r="N114" i="329"/>
  <c r="M114" i="329"/>
  <c r="M114" i="332" s="1"/>
  <c r="L114" i="329"/>
  <c r="L114" i="332" s="1"/>
  <c r="J114" i="329"/>
  <c r="I114" i="329"/>
  <c r="K114" i="329" s="1"/>
  <c r="H114" i="329"/>
  <c r="G114" i="329"/>
  <c r="G119" i="329" s="1"/>
  <c r="F114" i="329"/>
  <c r="E114" i="329"/>
  <c r="E114" i="332" s="1"/>
  <c r="K113" i="329"/>
  <c r="K113" i="332" s="1"/>
  <c r="H113" i="329"/>
  <c r="H113" i="332" s="1"/>
  <c r="K112" i="329"/>
  <c r="K112" i="332" s="1"/>
  <c r="H112" i="329"/>
  <c r="H112" i="332" s="1"/>
  <c r="K111" i="329"/>
  <c r="K111" i="332" s="1"/>
  <c r="H111" i="329"/>
  <c r="H111" i="332" s="1"/>
  <c r="S110" i="329"/>
  <c r="S110" i="332" s="1"/>
  <c r="R110" i="329"/>
  <c r="R110" i="332" s="1"/>
  <c r="Q110" i="329"/>
  <c r="Q110" i="332" s="1"/>
  <c r="P110" i="329"/>
  <c r="P110" i="332" s="1"/>
  <c r="O110" i="329"/>
  <c r="N110" i="329"/>
  <c r="N110" i="332" s="1"/>
  <c r="M110" i="329"/>
  <c r="M110" i="332" s="1"/>
  <c r="L110" i="329"/>
  <c r="L110" i="332" s="1"/>
  <c r="J110" i="329"/>
  <c r="J110" i="332" s="1"/>
  <c r="I110" i="329"/>
  <c r="K110" i="329" s="1"/>
  <c r="K110" i="332" s="1"/>
  <c r="G110" i="329"/>
  <c r="G110" i="332" s="1"/>
  <c r="F110" i="329"/>
  <c r="F110" i="332" s="1"/>
  <c r="E110" i="329"/>
  <c r="K109" i="329"/>
  <c r="H109" i="329"/>
  <c r="H109" i="332" s="1"/>
  <c r="K108" i="329"/>
  <c r="K108" i="332" s="1"/>
  <c r="H108" i="329"/>
  <c r="H108" i="332" s="1"/>
  <c r="K107" i="329"/>
  <c r="H107" i="329"/>
  <c r="H107" i="332" s="1"/>
  <c r="N106" i="329"/>
  <c r="N106" i="332" s="1"/>
  <c r="F106" i="329"/>
  <c r="F106" i="332" s="1"/>
  <c r="S105" i="329"/>
  <c r="R105" i="329"/>
  <c r="R105" i="332" s="1"/>
  <c r="Q105" i="329"/>
  <c r="P105" i="329"/>
  <c r="O105" i="329"/>
  <c r="N105" i="329"/>
  <c r="N105" i="332" s="1"/>
  <c r="M105" i="329"/>
  <c r="L105" i="329"/>
  <c r="L105" i="332" s="1"/>
  <c r="J105" i="329"/>
  <c r="J105" i="332" s="1"/>
  <c r="I105" i="329"/>
  <c r="G105" i="329"/>
  <c r="F105" i="329"/>
  <c r="E105" i="329"/>
  <c r="K104" i="329"/>
  <c r="K104" i="332" s="1"/>
  <c r="H104" i="329"/>
  <c r="K103" i="329"/>
  <c r="H103" i="329"/>
  <c r="H103" i="332" s="1"/>
  <c r="K102" i="329"/>
  <c r="K102" i="332" s="1"/>
  <c r="H102" i="329"/>
  <c r="S101" i="329"/>
  <c r="R101" i="329"/>
  <c r="R101" i="332" s="1"/>
  <c r="Q101" i="329"/>
  <c r="P101" i="329"/>
  <c r="O101" i="329"/>
  <c r="O101" i="332" s="1"/>
  <c r="N101" i="329"/>
  <c r="M101" i="329"/>
  <c r="L101" i="329"/>
  <c r="J101" i="329"/>
  <c r="J106" i="329" s="1"/>
  <c r="J106" i="332" s="1"/>
  <c r="I101" i="329"/>
  <c r="G101" i="329"/>
  <c r="G101" i="332" s="1"/>
  <c r="F101" i="329"/>
  <c r="E101" i="329"/>
  <c r="K100" i="329"/>
  <c r="H100" i="329"/>
  <c r="K99" i="329"/>
  <c r="K99" i="332" s="1"/>
  <c r="H99" i="329"/>
  <c r="H99" i="332" s="1"/>
  <c r="K98" i="329"/>
  <c r="H98" i="329"/>
  <c r="H98" i="332" s="1"/>
  <c r="S97" i="329"/>
  <c r="S97" i="332" s="1"/>
  <c r="R97" i="329"/>
  <c r="R97" i="332" s="1"/>
  <c r="Q97" i="329"/>
  <c r="P97" i="329"/>
  <c r="O97" i="329"/>
  <c r="O97" i="332" s="1"/>
  <c r="N97" i="329"/>
  <c r="N97" i="332" s="1"/>
  <c r="M97" i="329"/>
  <c r="L97" i="329"/>
  <c r="L97" i="332" s="1"/>
  <c r="K97" i="329"/>
  <c r="K97" i="332" s="1"/>
  <c r="J97" i="329"/>
  <c r="J97" i="332" s="1"/>
  <c r="I97" i="329"/>
  <c r="G97" i="329"/>
  <c r="G97" i="332" s="1"/>
  <c r="F97" i="329"/>
  <c r="E97" i="329"/>
  <c r="H97" i="329" s="1"/>
  <c r="H97" i="332" s="1"/>
  <c r="K96" i="329"/>
  <c r="H96" i="329"/>
  <c r="H96" i="332" s="1"/>
  <c r="K95" i="329"/>
  <c r="H95" i="329"/>
  <c r="H95" i="332" s="1"/>
  <c r="K94" i="329"/>
  <c r="H94" i="329"/>
  <c r="H94" i="332" s="1"/>
  <c r="P93" i="329"/>
  <c r="L93" i="329"/>
  <c r="L93" i="332" s="1"/>
  <c r="S92" i="329"/>
  <c r="S92" i="332" s="1"/>
  <c r="R92" i="329"/>
  <c r="Q92" i="329"/>
  <c r="Q92" i="332" s="1"/>
  <c r="P92" i="329"/>
  <c r="O92" i="329"/>
  <c r="O92" i="332" s="1"/>
  <c r="N92" i="329"/>
  <c r="N92" i="332" s="1"/>
  <c r="M92" i="329"/>
  <c r="L92" i="329"/>
  <c r="K92" i="329"/>
  <c r="K92" i="332" s="1"/>
  <c r="J92" i="329"/>
  <c r="I92" i="329"/>
  <c r="I92" i="332" s="1"/>
  <c r="G92" i="329"/>
  <c r="F92" i="329"/>
  <c r="F92" i="332" s="1"/>
  <c r="E92" i="329"/>
  <c r="K91" i="329"/>
  <c r="H91" i="329"/>
  <c r="H91" i="332" s="1"/>
  <c r="K90" i="329"/>
  <c r="K90" i="332" s="1"/>
  <c r="H90" i="329"/>
  <c r="K89" i="329"/>
  <c r="H89" i="329"/>
  <c r="H89" i="332" s="1"/>
  <c r="S88" i="329"/>
  <c r="S93" i="329" s="1"/>
  <c r="S93" i="332" s="1"/>
  <c r="R88" i="329"/>
  <c r="R93" i="329" s="1"/>
  <c r="Q88" i="329"/>
  <c r="Q88" i="332" s="1"/>
  <c r="P88" i="329"/>
  <c r="P88" i="332" s="1"/>
  <c r="O88" i="329"/>
  <c r="O93" i="329" s="1"/>
  <c r="N88" i="329"/>
  <c r="N93" i="329" s="1"/>
  <c r="M88" i="329"/>
  <c r="M93" i="329" s="1"/>
  <c r="L88" i="329"/>
  <c r="L88" i="332" s="1"/>
  <c r="J88" i="329"/>
  <c r="J88" i="332" s="1"/>
  <c r="I88" i="329"/>
  <c r="K88" i="329" s="1"/>
  <c r="H88" i="329"/>
  <c r="H88" i="332" s="1"/>
  <c r="G88" i="329"/>
  <c r="G93" i="329" s="1"/>
  <c r="G93" i="332" s="1"/>
  <c r="F88" i="329"/>
  <c r="F88" i="332" s="1"/>
  <c r="E88" i="329"/>
  <c r="E88" i="332" s="1"/>
  <c r="K87" i="329"/>
  <c r="K87" i="332" s="1"/>
  <c r="H87" i="329"/>
  <c r="H87" i="332" s="1"/>
  <c r="K86" i="329"/>
  <c r="K86" i="332" s="1"/>
  <c r="H86" i="329"/>
  <c r="K85" i="329"/>
  <c r="K85" i="332" s="1"/>
  <c r="H85" i="329"/>
  <c r="H85" i="332" s="1"/>
  <c r="S84" i="329"/>
  <c r="S84" i="332" s="1"/>
  <c r="R84" i="329"/>
  <c r="Q84" i="329"/>
  <c r="Q84" i="332" s="1"/>
  <c r="P84" i="329"/>
  <c r="O84" i="329"/>
  <c r="O84" i="332" s="1"/>
  <c r="N84" i="329"/>
  <c r="N84" i="332" s="1"/>
  <c r="M84" i="329"/>
  <c r="M84" i="332" s="1"/>
  <c r="L84" i="329"/>
  <c r="J84" i="329"/>
  <c r="J84" i="332" s="1"/>
  <c r="I84" i="329"/>
  <c r="G84" i="329"/>
  <c r="F84" i="329"/>
  <c r="F84" i="332" s="1"/>
  <c r="E84" i="329"/>
  <c r="K83" i="329"/>
  <c r="H83" i="329"/>
  <c r="H83" i="332" s="1"/>
  <c r="K82" i="329"/>
  <c r="K82" i="332" s="1"/>
  <c r="H82" i="329"/>
  <c r="K81" i="329"/>
  <c r="H81" i="329"/>
  <c r="H81" i="332" s="1"/>
  <c r="S80" i="329"/>
  <c r="S80" i="332" s="1"/>
  <c r="R80" i="329"/>
  <c r="R80" i="332" s="1"/>
  <c r="Q80" i="329"/>
  <c r="Q80" i="332" s="1"/>
  <c r="P80" i="329"/>
  <c r="O80" i="329"/>
  <c r="O80" i="332" s="1"/>
  <c r="N80" i="329"/>
  <c r="N80" i="332" s="1"/>
  <c r="M80" i="329"/>
  <c r="L80" i="329"/>
  <c r="J80" i="329"/>
  <c r="I80" i="329"/>
  <c r="I80" i="332" s="1"/>
  <c r="G80" i="329"/>
  <c r="F80" i="329"/>
  <c r="E80" i="329"/>
  <c r="K79" i="329"/>
  <c r="H79" i="329"/>
  <c r="H79" i="332" s="1"/>
  <c r="K78" i="329"/>
  <c r="K78" i="332" s="1"/>
  <c r="H78" i="329"/>
  <c r="K77" i="329"/>
  <c r="H77" i="329"/>
  <c r="H77" i="332" s="1"/>
  <c r="S76" i="329"/>
  <c r="S76" i="332" s="1"/>
  <c r="S75" i="329"/>
  <c r="S75" i="332" s="1"/>
  <c r="R75" i="329"/>
  <c r="Q75" i="329"/>
  <c r="P75" i="329"/>
  <c r="P75" i="332" s="1"/>
  <c r="O75" i="329"/>
  <c r="O75" i="332" s="1"/>
  <c r="N75" i="329"/>
  <c r="M75" i="329"/>
  <c r="M75" i="332" s="1"/>
  <c r="L75" i="329"/>
  <c r="L76" i="329" s="1"/>
  <c r="L76" i="332" s="1"/>
  <c r="J75" i="329"/>
  <c r="I75" i="329"/>
  <c r="G75" i="329"/>
  <c r="G75" i="332" s="1"/>
  <c r="F75" i="329"/>
  <c r="E75" i="329"/>
  <c r="E75" i="332" s="1"/>
  <c r="K74" i="329"/>
  <c r="H74" i="329"/>
  <c r="H74" i="332" s="1"/>
  <c r="K73" i="329"/>
  <c r="K73" i="332" s="1"/>
  <c r="H73" i="329"/>
  <c r="K72" i="329"/>
  <c r="H72" i="329"/>
  <c r="H72" i="332" s="1"/>
  <c r="S71" i="329"/>
  <c r="S71" i="332" s="1"/>
  <c r="R71" i="329"/>
  <c r="Q71" i="329"/>
  <c r="Q76" i="329" s="1"/>
  <c r="P71" i="329"/>
  <c r="O71" i="329"/>
  <c r="O71" i="332" s="1"/>
  <c r="N71" i="329"/>
  <c r="N71" i="332" s="1"/>
  <c r="M71" i="329"/>
  <c r="L71" i="329"/>
  <c r="L71" i="332" s="1"/>
  <c r="K71" i="329"/>
  <c r="K71" i="332" s="1"/>
  <c r="J71" i="329"/>
  <c r="I71" i="329"/>
  <c r="G71" i="329"/>
  <c r="G76" i="329" s="1"/>
  <c r="G76" i="332" s="1"/>
  <c r="F71" i="329"/>
  <c r="F71" i="332" s="1"/>
  <c r="E71" i="329"/>
  <c r="E76" i="329" s="1"/>
  <c r="K70" i="329"/>
  <c r="K70" i="332" s="1"/>
  <c r="H70" i="329"/>
  <c r="H70" i="332" s="1"/>
  <c r="K69" i="329"/>
  <c r="H69" i="329"/>
  <c r="H69" i="332" s="1"/>
  <c r="K68" i="329"/>
  <c r="K68" i="332" s="1"/>
  <c r="H68" i="329"/>
  <c r="H68" i="332" s="1"/>
  <c r="P67" i="329"/>
  <c r="P67" i="332" s="1"/>
  <c r="L67" i="329"/>
  <c r="L67" i="332" s="1"/>
  <c r="S66" i="329"/>
  <c r="S67" i="329" s="1"/>
  <c r="S67" i="332" s="1"/>
  <c r="R66" i="329"/>
  <c r="Q66" i="329"/>
  <c r="Q66" i="332" s="1"/>
  <c r="P66" i="329"/>
  <c r="P66" i="332" s="1"/>
  <c r="O66" i="329"/>
  <c r="N66" i="329"/>
  <c r="M66" i="329"/>
  <c r="L66" i="329"/>
  <c r="L66" i="332" s="1"/>
  <c r="K66" i="329"/>
  <c r="J66" i="329"/>
  <c r="I66" i="329"/>
  <c r="I66" i="332" s="1"/>
  <c r="G66" i="329"/>
  <c r="F66" i="329"/>
  <c r="E66" i="329"/>
  <c r="E66" i="332" s="1"/>
  <c r="K65" i="329"/>
  <c r="K65" i="332" s="1"/>
  <c r="H65" i="329"/>
  <c r="H65" i="332" s="1"/>
  <c r="K64" i="329"/>
  <c r="H64" i="329"/>
  <c r="K63" i="329"/>
  <c r="K63" i="332" s="1"/>
  <c r="H63" i="329"/>
  <c r="H63" i="332" s="1"/>
  <c r="S62" i="329"/>
  <c r="R62" i="329"/>
  <c r="Q62" i="329"/>
  <c r="Q62" i="332" s="1"/>
  <c r="P62" i="329"/>
  <c r="P62" i="332" s="1"/>
  <c r="O62" i="329"/>
  <c r="O62" i="332" s="1"/>
  <c r="N62" i="329"/>
  <c r="M62" i="329"/>
  <c r="M62" i="332" s="1"/>
  <c r="L62" i="329"/>
  <c r="L62" i="332" s="1"/>
  <c r="J62" i="329"/>
  <c r="I62" i="329"/>
  <c r="I62" i="332" s="1"/>
  <c r="H62" i="329"/>
  <c r="G62" i="329"/>
  <c r="G62" i="332" s="1"/>
  <c r="F62" i="329"/>
  <c r="E62" i="329"/>
  <c r="E67" i="329" s="1"/>
  <c r="K61" i="329"/>
  <c r="K61" i="332" s="1"/>
  <c r="H61" i="329"/>
  <c r="K60" i="329"/>
  <c r="H60" i="329"/>
  <c r="H60" i="332" s="1"/>
  <c r="K59" i="329"/>
  <c r="K59" i="332" s="1"/>
  <c r="H59" i="329"/>
  <c r="S58" i="329"/>
  <c r="R58" i="329"/>
  <c r="R58" i="332" s="1"/>
  <c r="Q58" i="329"/>
  <c r="Q58" i="332" s="1"/>
  <c r="P58" i="329"/>
  <c r="O58" i="329"/>
  <c r="O58" i="332" s="1"/>
  <c r="N58" i="329"/>
  <c r="N58" i="332" s="1"/>
  <c r="M58" i="329"/>
  <c r="M58" i="332" s="1"/>
  <c r="L58" i="329"/>
  <c r="L58" i="332" s="1"/>
  <c r="J58" i="329"/>
  <c r="J58" i="332" s="1"/>
  <c r="I58" i="329"/>
  <c r="G58" i="329"/>
  <c r="G58" i="332" s="1"/>
  <c r="F58" i="329"/>
  <c r="E58" i="329"/>
  <c r="H57" i="329"/>
  <c r="H56" i="329"/>
  <c r="H55" i="329"/>
  <c r="S54" i="329"/>
  <c r="S54" i="332" s="1"/>
  <c r="R54" i="329"/>
  <c r="Q54" i="329"/>
  <c r="P54" i="329"/>
  <c r="O54" i="329"/>
  <c r="O54" i="332" s="1"/>
  <c r="N54" i="329"/>
  <c r="M54" i="329"/>
  <c r="M54" i="332" s="1"/>
  <c r="L54" i="329"/>
  <c r="K54" i="329"/>
  <c r="K54" i="332" s="1"/>
  <c r="J54" i="329"/>
  <c r="I54" i="329"/>
  <c r="I54" i="332" s="1"/>
  <c r="G54" i="329"/>
  <c r="G54" i="332" s="1"/>
  <c r="F54" i="329"/>
  <c r="E54" i="329"/>
  <c r="K53" i="329"/>
  <c r="K53" i="332" s="1"/>
  <c r="H53" i="329"/>
  <c r="H53" i="332" s="1"/>
  <c r="K52" i="329"/>
  <c r="K52" i="332" s="1"/>
  <c r="H52" i="329"/>
  <c r="K51" i="329"/>
  <c r="H51" i="329"/>
  <c r="H51" i="332" s="1"/>
  <c r="S50" i="329"/>
  <c r="S50" i="332" s="1"/>
  <c r="R50" i="329"/>
  <c r="Q50" i="329"/>
  <c r="Q50" i="332" s="1"/>
  <c r="P50" i="329"/>
  <c r="P50" i="332" s="1"/>
  <c r="O50" i="329"/>
  <c r="N50" i="329"/>
  <c r="M50" i="329"/>
  <c r="M50" i="332" s="1"/>
  <c r="L50" i="329"/>
  <c r="L50" i="332" s="1"/>
  <c r="J50" i="329"/>
  <c r="I50" i="329"/>
  <c r="K50" i="329" s="1"/>
  <c r="K50" i="332" s="1"/>
  <c r="H50" i="329"/>
  <c r="H50" i="332" s="1"/>
  <c r="G50" i="329"/>
  <c r="F50" i="329"/>
  <c r="E50" i="329"/>
  <c r="E50" i="332" s="1"/>
  <c r="K49" i="329"/>
  <c r="K49" i="332" s="1"/>
  <c r="H49" i="329"/>
  <c r="H49" i="332" s="1"/>
  <c r="K48" i="329"/>
  <c r="K48" i="332" s="1"/>
  <c r="H48" i="329"/>
  <c r="H48" i="332" s="1"/>
  <c r="K47" i="329"/>
  <c r="K47" i="332" s="1"/>
  <c r="H47" i="329"/>
  <c r="H47" i="332" s="1"/>
  <c r="S46" i="329"/>
  <c r="S46" i="332" s="1"/>
  <c r="R46" i="329"/>
  <c r="R46" i="332" s="1"/>
  <c r="Q46" i="329"/>
  <c r="Q46" i="332" s="1"/>
  <c r="P46" i="329"/>
  <c r="P46" i="332" s="1"/>
  <c r="O46" i="329"/>
  <c r="O46" i="332" s="1"/>
  <c r="N46" i="329"/>
  <c r="N46" i="332" s="1"/>
  <c r="M46" i="329"/>
  <c r="M46" i="332" s="1"/>
  <c r="L46" i="329"/>
  <c r="J46" i="329"/>
  <c r="J46" i="332" s="1"/>
  <c r="I46" i="329"/>
  <c r="G46" i="329"/>
  <c r="F46" i="329"/>
  <c r="F46" i="332" s="1"/>
  <c r="E46" i="329"/>
  <c r="K45" i="329"/>
  <c r="H45" i="329"/>
  <c r="H45" i="332" s="1"/>
  <c r="K44" i="329"/>
  <c r="K44" i="332" s="1"/>
  <c r="H44" i="329"/>
  <c r="K43" i="329"/>
  <c r="H43" i="329"/>
  <c r="H43" i="332" s="1"/>
  <c r="S42" i="329"/>
  <c r="S42" i="332" s="1"/>
  <c r="R42" i="329"/>
  <c r="Q42" i="329"/>
  <c r="P42" i="329"/>
  <c r="P42" i="332" s="1"/>
  <c r="O42" i="329"/>
  <c r="N42" i="329"/>
  <c r="M42" i="329"/>
  <c r="M42" i="332" s="1"/>
  <c r="L42" i="329"/>
  <c r="L42" i="332" s="1"/>
  <c r="J42" i="329"/>
  <c r="I42" i="329"/>
  <c r="G42" i="329"/>
  <c r="G42" i="332" s="1"/>
  <c r="F42" i="329"/>
  <c r="E42" i="329"/>
  <c r="E42" i="332" s="1"/>
  <c r="K41" i="329"/>
  <c r="H41" i="329"/>
  <c r="H41" i="332" s="1"/>
  <c r="K40" i="329"/>
  <c r="K40" i="332" s="1"/>
  <c r="H40" i="329"/>
  <c r="K39" i="329"/>
  <c r="H39" i="329"/>
  <c r="H39" i="332" s="1"/>
  <c r="S38" i="329"/>
  <c r="S38" i="332" s="1"/>
  <c r="S37" i="329"/>
  <c r="S37" i="332" s="1"/>
  <c r="R37" i="329"/>
  <c r="Q37" i="329"/>
  <c r="P37" i="329"/>
  <c r="O37" i="329"/>
  <c r="O37" i="332" s="1"/>
  <c r="N37" i="329"/>
  <c r="M37" i="329"/>
  <c r="L37" i="329"/>
  <c r="L37" i="332" s="1"/>
  <c r="J37" i="329"/>
  <c r="I37" i="329"/>
  <c r="G37" i="329"/>
  <c r="G37" i="332" s="1"/>
  <c r="F37" i="329"/>
  <c r="E37" i="329"/>
  <c r="K36" i="329"/>
  <c r="H36" i="329"/>
  <c r="H36" i="332" s="1"/>
  <c r="K35" i="329"/>
  <c r="K35" i="332" s="1"/>
  <c r="H35" i="329"/>
  <c r="H35" i="332" s="1"/>
  <c r="K34" i="329"/>
  <c r="H34" i="329"/>
  <c r="S33" i="329"/>
  <c r="S33" i="332" s="1"/>
  <c r="R33" i="329"/>
  <c r="R33" i="332" s="1"/>
  <c r="Q33" i="329"/>
  <c r="P33" i="329"/>
  <c r="P33" i="332" s="1"/>
  <c r="O33" i="329"/>
  <c r="O33" i="332" s="1"/>
  <c r="N33" i="329"/>
  <c r="M33" i="329"/>
  <c r="L33" i="329"/>
  <c r="L33" i="332" s="1"/>
  <c r="K33" i="329"/>
  <c r="K33" i="332" s="1"/>
  <c r="J33" i="329"/>
  <c r="J33" i="332" s="1"/>
  <c r="I33" i="329"/>
  <c r="G33" i="329"/>
  <c r="G38" i="329" s="1"/>
  <c r="G38" i="332" s="1"/>
  <c r="F33" i="329"/>
  <c r="E33" i="329"/>
  <c r="H33" i="329" s="1"/>
  <c r="K32" i="329"/>
  <c r="K32" i="332" s="1"/>
  <c r="H32" i="329"/>
  <c r="K31" i="329"/>
  <c r="H31" i="329"/>
  <c r="H31" i="332" s="1"/>
  <c r="K30" i="329"/>
  <c r="K30" i="332" s="1"/>
  <c r="H30" i="329"/>
  <c r="S29" i="329"/>
  <c r="R29" i="329"/>
  <c r="R29" i="332" s="1"/>
  <c r="Q29" i="329"/>
  <c r="Q29" i="332" s="1"/>
  <c r="P29" i="329"/>
  <c r="P29" i="332" s="1"/>
  <c r="O29" i="329"/>
  <c r="O29" i="332" s="1"/>
  <c r="N29" i="329"/>
  <c r="N29" i="332" s="1"/>
  <c r="M29" i="329"/>
  <c r="M29" i="332" s="1"/>
  <c r="L29" i="329"/>
  <c r="J29" i="329"/>
  <c r="J29" i="332" s="1"/>
  <c r="I29" i="329"/>
  <c r="I29" i="332" s="1"/>
  <c r="H29" i="329"/>
  <c r="G29" i="329"/>
  <c r="G29" i="332" s="1"/>
  <c r="F29" i="329"/>
  <c r="E29" i="329"/>
  <c r="E29" i="332" s="1"/>
  <c r="K28" i="329"/>
  <c r="H28" i="329"/>
  <c r="K27" i="329"/>
  <c r="H27" i="329"/>
  <c r="H27" i="332" s="1"/>
  <c r="K26" i="329"/>
  <c r="H26" i="329"/>
  <c r="S25" i="329"/>
  <c r="R25" i="329"/>
  <c r="R25" i="332" s="1"/>
  <c r="Q25" i="329"/>
  <c r="O25" i="329"/>
  <c r="N25" i="329"/>
  <c r="M25" i="329"/>
  <c r="M25" i="332" s="1"/>
  <c r="L25" i="329"/>
  <c r="J25" i="329"/>
  <c r="J25" i="332" s="1"/>
  <c r="I25" i="329"/>
  <c r="I25" i="332" s="1"/>
  <c r="H25" i="329"/>
  <c r="G25" i="329"/>
  <c r="F25" i="329"/>
  <c r="F25" i="332" s="1"/>
  <c r="E25" i="329"/>
  <c r="E25" i="332" s="1"/>
  <c r="K24" i="329"/>
  <c r="K24" i="332" s="1"/>
  <c r="H24" i="329"/>
  <c r="K23" i="329"/>
  <c r="K23" i="332" s="1"/>
  <c r="H23" i="329"/>
  <c r="H23" i="332" s="1"/>
  <c r="K22" i="329"/>
  <c r="K22" i="332" s="1"/>
  <c r="H22" i="329"/>
  <c r="S21" i="329"/>
  <c r="S21" i="332" s="1"/>
  <c r="R21" i="329"/>
  <c r="R21" i="332" s="1"/>
  <c r="Q21" i="329"/>
  <c r="Q21" i="332" s="1"/>
  <c r="P21" i="329"/>
  <c r="O21" i="329"/>
  <c r="O21" i="332" s="1"/>
  <c r="N21" i="329"/>
  <c r="N21" i="332" s="1"/>
  <c r="M21" i="329"/>
  <c r="M21" i="332" s="1"/>
  <c r="L21" i="329"/>
  <c r="J21" i="329"/>
  <c r="J21" i="332" s="1"/>
  <c r="I21" i="329"/>
  <c r="G21" i="329"/>
  <c r="G21" i="332" s="1"/>
  <c r="F21" i="329"/>
  <c r="E21" i="329"/>
  <c r="K20" i="329"/>
  <c r="K20" i="332" s="1"/>
  <c r="H20" i="329"/>
  <c r="H20" i="332" s="1"/>
  <c r="K19" i="329"/>
  <c r="K19" i="332" s="1"/>
  <c r="H19" i="329"/>
  <c r="K18" i="329"/>
  <c r="K18" i="332" s="1"/>
  <c r="H18" i="329"/>
  <c r="S17" i="329"/>
  <c r="R17" i="329"/>
  <c r="Q17" i="329"/>
  <c r="P17" i="329"/>
  <c r="P17" i="332" s="1"/>
  <c r="O17" i="329"/>
  <c r="O17" i="332" s="1"/>
  <c r="M17" i="329"/>
  <c r="M17" i="332" s="1"/>
  <c r="L17" i="329"/>
  <c r="L17" i="332" s="1"/>
  <c r="J17" i="329"/>
  <c r="J17" i="332" s="1"/>
  <c r="I17" i="329"/>
  <c r="G17" i="329"/>
  <c r="G17" i="332" s="1"/>
  <c r="F17" i="329"/>
  <c r="F17" i="332" s="1"/>
  <c r="E17" i="329"/>
  <c r="K16" i="329"/>
  <c r="H16" i="329"/>
  <c r="H16" i="332" s="1"/>
  <c r="K15" i="329"/>
  <c r="H15" i="329"/>
  <c r="H15" i="332" s="1"/>
  <c r="K14" i="329"/>
  <c r="H14" i="329"/>
  <c r="H14" i="332" s="1"/>
  <c r="S13" i="329"/>
  <c r="S13" i="332" s="1"/>
  <c r="R13" i="329"/>
  <c r="R13" i="332" s="1"/>
  <c r="Q13" i="329"/>
  <c r="P13" i="329"/>
  <c r="O13" i="329"/>
  <c r="O13" i="332" s="1"/>
  <c r="N13" i="329"/>
  <c r="N13" i="332" s="1"/>
  <c r="M13" i="329"/>
  <c r="L13" i="329"/>
  <c r="L13" i="332" s="1"/>
  <c r="J13" i="329"/>
  <c r="I13" i="329"/>
  <c r="G13" i="329"/>
  <c r="G13" i="332" s="1"/>
  <c r="F13" i="329"/>
  <c r="H13" i="329" s="1"/>
  <c r="H13" i="332" s="1"/>
  <c r="E13" i="329"/>
  <c r="K12" i="329"/>
  <c r="K12" i="332" s="1"/>
  <c r="H12" i="329"/>
  <c r="K11" i="329"/>
  <c r="K11" i="332" s="1"/>
  <c r="H11" i="329"/>
  <c r="H11" i="332" s="1"/>
  <c r="K10" i="329"/>
  <c r="K10" i="332" s="1"/>
  <c r="H10" i="329"/>
  <c r="S9" i="329"/>
  <c r="R9" i="329"/>
  <c r="R9" i="332" s="1"/>
  <c r="Q9" i="329"/>
  <c r="Q9" i="332" s="1"/>
  <c r="O9" i="329"/>
  <c r="O9" i="332" s="1"/>
  <c r="N9" i="329"/>
  <c r="N9" i="332" s="1"/>
  <c r="M9" i="329"/>
  <c r="L9" i="329"/>
  <c r="L9" i="332" s="1"/>
  <c r="J9" i="329"/>
  <c r="K9" i="329" s="1"/>
  <c r="I9" i="329"/>
  <c r="G9" i="329"/>
  <c r="F9" i="329"/>
  <c r="E9" i="329"/>
  <c r="K8" i="329"/>
  <c r="H8" i="329"/>
  <c r="K7" i="329"/>
  <c r="H7" i="329"/>
  <c r="H7" i="332" s="1"/>
  <c r="K6" i="329"/>
  <c r="K6" i="332" s="1"/>
  <c r="H6" i="329"/>
  <c r="R156" i="284"/>
  <c r="Q155" i="284"/>
  <c r="P154" i="284"/>
  <c r="N152" i="284"/>
  <c r="S151" i="284"/>
  <c r="R151" i="284"/>
  <c r="Q151" i="284"/>
  <c r="P151" i="284"/>
  <c r="P151" i="322" s="1"/>
  <c r="O151" i="284"/>
  <c r="N151" i="284"/>
  <c r="M151" i="284"/>
  <c r="L151" i="284"/>
  <c r="L151" i="322" s="1"/>
  <c r="J151" i="284"/>
  <c r="I151" i="284"/>
  <c r="G151" i="284"/>
  <c r="G151" i="322" s="1"/>
  <c r="F151" i="284"/>
  <c r="F151" i="322" s="1"/>
  <c r="E151" i="284"/>
  <c r="S150" i="284"/>
  <c r="R150" i="284"/>
  <c r="Q150" i="284"/>
  <c r="Q150" i="322" s="1"/>
  <c r="P150" i="284"/>
  <c r="O150" i="284"/>
  <c r="O150" i="322" s="1"/>
  <c r="N150" i="284"/>
  <c r="M150" i="284"/>
  <c r="L150" i="284"/>
  <c r="J150" i="284"/>
  <c r="J150" i="322" s="1"/>
  <c r="I150" i="284"/>
  <c r="G150" i="284"/>
  <c r="F150" i="284"/>
  <c r="F150" i="322" s="1"/>
  <c r="E150" i="284"/>
  <c r="E150" i="322" s="1"/>
  <c r="S149" i="284"/>
  <c r="R149" i="284"/>
  <c r="Q149" i="284"/>
  <c r="P149" i="284"/>
  <c r="P149" i="322" s="1"/>
  <c r="O149" i="284"/>
  <c r="N149" i="284"/>
  <c r="M149" i="284"/>
  <c r="L149" i="284"/>
  <c r="J149" i="284"/>
  <c r="J149" i="322" s="1"/>
  <c r="I149" i="284"/>
  <c r="I149" i="322" s="1"/>
  <c r="G149" i="284"/>
  <c r="F149" i="284"/>
  <c r="E149" i="284"/>
  <c r="S147" i="284"/>
  <c r="S147" i="322" s="1"/>
  <c r="R147" i="284"/>
  <c r="Q147" i="284"/>
  <c r="P147" i="284"/>
  <c r="O147" i="284"/>
  <c r="N147" i="284"/>
  <c r="M147" i="284"/>
  <c r="L147" i="284"/>
  <c r="L147" i="322" s="1"/>
  <c r="J147" i="284"/>
  <c r="I147" i="284"/>
  <c r="G147" i="284"/>
  <c r="G147" i="322" s="1"/>
  <c r="F147" i="284"/>
  <c r="E147" i="284"/>
  <c r="S146" i="284"/>
  <c r="R146" i="284"/>
  <c r="R146" i="322" s="1"/>
  <c r="Q146" i="284"/>
  <c r="Q146" i="322" s="1"/>
  <c r="P146" i="284"/>
  <c r="O146" i="284"/>
  <c r="N146" i="284"/>
  <c r="M146" i="284"/>
  <c r="M146" i="322" s="1"/>
  <c r="L146" i="284"/>
  <c r="J146" i="284"/>
  <c r="I146" i="284"/>
  <c r="G146" i="284"/>
  <c r="G146" i="322" s="1"/>
  <c r="F146" i="284"/>
  <c r="F146" i="322" s="1"/>
  <c r="E146" i="284"/>
  <c r="S145" i="284"/>
  <c r="R145" i="284"/>
  <c r="Q145" i="284"/>
  <c r="Q145" i="322" s="1"/>
  <c r="P145" i="284"/>
  <c r="P145" i="322" s="1"/>
  <c r="O145" i="284"/>
  <c r="N145" i="284"/>
  <c r="M145" i="284"/>
  <c r="L145" i="284"/>
  <c r="L145" i="322" s="1"/>
  <c r="J145" i="284"/>
  <c r="J145" i="322" s="1"/>
  <c r="I145" i="284"/>
  <c r="G145" i="284"/>
  <c r="F145" i="284"/>
  <c r="F145" i="322" s="1"/>
  <c r="E145" i="284"/>
  <c r="E145" i="322" s="1"/>
  <c r="S143" i="284"/>
  <c r="S143" i="322" s="1"/>
  <c r="R143" i="284"/>
  <c r="Q143" i="284"/>
  <c r="P143" i="284"/>
  <c r="O143" i="284"/>
  <c r="O143" i="322" s="1"/>
  <c r="N143" i="284"/>
  <c r="M143" i="284"/>
  <c r="L143" i="284"/>
  <c r="J143" i="284"/>
  <c r="J143" i="322" s="1"/>
  <c r="I143" i="284"/>
  <c r="G143" i="284"/>
  <c r="F143" i="284"/>
  <c r="E143" i="284"/>
  <c r="S142" i="284"/>
  <c r="S142" i="322" s="1"/>
  <c r="R142" i="284"/>
  <c r="R142" i="322" s="1"/>
  <c r="Q142" i="284"/>
  <c r="P142" i="284"/>
  <c r="O142" i="284"/>
  <c r="N142" i="284"/>
  <c r="N142" i="322" s="1"/>
  <c r="M142" i="284"/>
  <c r="M142" i="322" s="1"/>
  <c r="L142" i="284"/>
  <c r="J142" i="284"/>
  <c r="I142" i="284"/>
  <c r="I142" i="322" s="1"/>
  <c r="G142" i="284"/>
  <c r="G142" i="322" s="1"/>
  <c r="F142" i="284"/>
  <c r="E142" i="284"/>
  <c r="S141" i="284"/>
  <c r="R141" i="284"/>
  <c r="R141" i="322" s="1"/>
  <c r="Q141" i="284"/>
  <c r="Q141" i="322" s="1"/>
  <c r="P141" i="284"/>
  <c r="O141" i="284"/>
  <c r="N141" i="284"/>
  <c r="M141" i="284"/>
  <c r="M141" i="322" s="1"/>
  <c r="L141" i="284"/>
  <c r="L141" i="322" s="1"/>
  <c r="K141" i="284"/>
  <c r="J141" i="284"/>
  <c r="I141" i="284"/>
  <c r="G141" i="284"/>
  <c r="F141" i="284"/>
  <c r="F141" i="322" s="1"/>
  <c r="E141" i="284"/>
  <c r="S138" i="284"/>
  <c r="S138" i="322" s="1"/>
  <c r="R138" i="284"/>
  <c r="Q138" i="284"/>
  <c r="P138" i="284"/>
  <c r="O138" i="284"/>
  <c r="O138" i="322" s="1"/>
  <c r="N138" i="284"/>
  <c r="N138" i="322" s="1"/>
  <c r="M138" i="284"/>
  <c r="L138" i="284"/>
  <c r="J138" i="284"/>
  <c r="I138" i="284"/>
  <c r="G138" i="284"/>
  <c r="F138" i="284"/>
  <c r="E138" i="284"/>
  <c r="E138" i="322" s="1"/>
  <c r="S137" i="284"/>
  <c r="R137" i="284"/>
  <c r="R137" i="322" s="1"/>
  <c r="Q137" i="284"/>
  <c r="P137" i="284"/>
  <c r="O137" i="284"/>
  <c r="N137" i="284"/>
  <c r="N137" i="322" s="1"/>
  <c r="M137" i="284"/>
  <c r="L137" i="284"/>
  <c r="J137" i="284"/>
  <c r="I137" i="284"/>
  <c r="I137" i="322" s="1"/>
  <c r="G137" i="284"/>
  <c r="F137" i="284"/>
  <c r="E137" i="284"/>
  <c r="S136" i="284"/>
  <c r="R136" i="284"/>
  <c r="Q136" i="284"/>
  <c r="Q136" i="322" s="1"/>
  <c r="P136" i="284"/>
  <c r="O136" i="284"/>
  <c r="N136" i="284"/>
  <c r="M136" i="284"/>
  <c r="M136" i="322" s="1"/>
  <c r="L136" i="284"/>
  <c r="J136" i="284"/>
  <c r="I136" i="284"/>
  <c r="G136" i="284"/>
  <c r="F136" i="284"/>
  <c r="E136" i="284"/>
  <c r="Q135" i="284"/>
  <c r="S134" i="284"/>
  <c r="R134" i="284"/>
  <c r="Q134" i="284"/>
  <c r="P134" i="284"/>
  <c r="O134" i="284"/>
  <c r="O134" i="322" s="1"/>
  <c r="N134" i="284"/>
  <c r="M134" i="284"/>
  <c r="L134" i="284"/>
  <c r="J134" i="284"/>
  <c r="I134" i="284"/>
  <c r="G134" i="284"/>
  <c r="F134" i="284"/>
  <c r="E134" i="284"/>
  <c r="S133" i="284"/>
  <c r="R133" i="284"/>
  <c r="Q133" i="284"/>
  <c r="P133" i="284"/>
  <c r="P133" i="322" s="1"/>
  <c r="O133" i="284"/>
  <c r="N133" i="284"/>
  <c r="N133" i="322" s="1"/>
  <c r="M133" i="284"/>
  <c r="L133" i="284"/>
  <c r="J133" i="284"/>
  <c r="J133" i="322" s="1"/>
  <c r="I133" i="284"/>
  <c r="G133" i="284"/>
  <c r="F133" i="284"/>
  <c r="E133" i="284"/>
  <c r="E133" i="322" s="1"/>
  <c r="S132" i="284"/>
  <c r="R132" i="284"/>
  <c r="Q132" i="284"/>
  <c r="P132" i="284"/>
  <c r="O132" i="284"/>
  <c r="N132" i="284"/>
  <c r="M132" i="284"/>
  <c r="M132" i="322" s="1"/>
  <c r="L132" i="284"/>
  <c r="J132" i="284"/>
  <c r="I132" i="284"/>
  <c r="I132" i="322" s="1"/>
  <c r="G132" i="284"/>
  <c r="F132" i="284"/>
  <c r="E132" i="284"/>
  <c r="F131" i="284"/>
  <c r="S130" i="284"/>
  <c r="R130" i="284"/>
  <c r="R130" i="322" s="1"/>
  <c r="Q130" i="284"/>
  <c r="P130" i="284"/>
  <c r="O130" i="284"/>
  <c r="N130" i="284"/>
  <c r="M130" i="284"/>
  <c r="L130" i="284"/>
  <c r="J130" i="284"/>
  <c r="I130" i="284"/>
  <c r="G130" i="284"/>
  <c r="F130" i="284"/>
  <c r="E130" i="284"/>
  <c r="S129" i="284"/>
  <c r="R129" i="284"/>
  <c r="Q129" i="284"/>
  <c r="P129" i="284"/>
  <c r="O129" i="284"/>
  <c r="N129" i="284"/>
  <c r="M129" i="284"/>
  <c r="L129" i="284"/>
  <c r="L129" i="322" s="1"/>
  <c r="K129" i="284"/>
  <c r="J129" i="284"/>
  <c r="I129" i="284"/>
  <c r="G129" i="284"/>
  <c r="F129" i="284"/>
  <c r="E129" i="284"/>
  <c r="S128" i="284"/>
  <c r="R128" i="284"/>
  <c r="Q128" i="284"/>
  <c r="P128" i="284"/>
  <c r="P128" i="322" s="1"/>
  <c r="O128" i="284"/>
  <c r="N128" i="284"/>
  <c r="M128" i="284"/>
  <c r="L128" i="284"/>
  <c r="J128" i="284"/>
  <c r="I128" i="284"/>
  <c r="I128" i="313" s="1"/>
  <c r="G128" i="284"/>
  <c r="F128" i="284"/>
  <c r="E128" i="284"/>
  <c r="E128" i="322" s="1"/>
  <c r="S126" i="284"/>
  <c r="S126" i="322" s="1"/>
  <c r="R126" i="284"/>
  <c r="Q126" i="284"/>
  <c r="P126" i="284"/>
  <c r="O126" i="284"/>
  <c r="N126" i="284"/>
  <c r="N126" i="322" s="1"/>
  <c r="M126" i="284"/>
  <c r="L126" i="284"/>
  <c r="J126" i="284"/>
  <c r="I126" i="284"/>
  <c r="H126" i="284"/>
  <c r="G126" i="284"/>
  <c r="G126" i="322" s="1"/>
  <c r="F126" i="284"/>
  <c r="E126" i="284"/>
  <c r="S125" i="284"/>
  <c r="R125" i="284"/>
  <c r="R125" i="322" s="1"/>
  <c r="Q125" i="284"/>
  <c r="P125" i="284"/>
  <c r="O125" i="284"/>
  <c r="N125" i="284"/>
  <c r="M125" i="284"/>
  <c r="L125" i="284"/>
  <c r="J125" i="284"/>
  <c r="I125" i="284"/>
  <c r="G125" i="284"/>
  <c r="F125" i="284"/>
  <c r="F125" i="322" s="1"/>
  <c r="E125" i="284"/>
  <c r="S124" i="284"/>
  <c r="R124" i="284"/>
  <c r="Q124" i="284"/>
  <c r="Q124" i="322" s="1"/>
  <c r="P124" i="284"/>
  <c r="O124" i="284"/>
  <c r="N124" i="284"/>
  <c r="M124" i="284"/>
  <c r="L124" i="284"/>
  <c r="J124" i="284"/>
  <c r="I124" i="284"/>
  <c r="G124" i="284"/>
  <c r="F124" i="284"/>
  <c r="E124" i="284"/>
  <c r="E124" i="322" s="1"/>
  <c r="S122" i="284"/>
  <c r="S122" i="322" s="1"/>
  <c r="R122" i="284"/>
  <c r="Q122" i="284"/>
  <c r="P122" i="284"/>
  <c r="O122" i="284"/>
  <c r="O122" i="322" s="1"/>
  <c r="N122" i="284"/>
  <c r="M122" i="284"/>
  <c r="L122" i="284"/>
  <c r="J122" i="284"/>
  <c r="J122" i="322" s="1"/>
  <c r="I122" i="284"/>
  <c r="G122" i="284"/>
  <c r="F122" i="284"/>
  <c r="E122" i="284"/>
  <c r="S121" i="284"/>
  <c r="R121" i="284"/>
  <c r="R121" i="322" s="1"/>
  <c r="Q121" i="284"/>
  <c r="P121" i="284"/>
  <c r="O121" i="284"/>
  <c r="N121" i="284"/>
  <c r="N121" i="322" s="1"/>
  <c r="M121" i="284"/>
  <c r="L121" i="284"/>
  <c r="J121" i="284"/>
  <c r="I121" i="284"/>
  <c r="G121" i="284"/>
  <c r="F121" i="284"/>
  <c r="E121" i="284"/>
  <c r="S120" i="284"/>
  <c r="S120" i="322" s="1"/>
  <c r="R120" i="284"/>
  <c r="Q120" i="284"/>
  <c r="Q120" i="322" s="1"/>
  <c r="P120" i="284"/>
  <c r="O120" i="284"/>
  <c r="N120" i="284"/>
  <c r="M120" i="284"/>
  <c r="M120" i="322" s="1"/>
  <c r="L120" i="284"/>
  <c r="J120" i="284"/>
  <c r="I120" i="284"/>
  <c r="G120" i="284"/>
  <c r="F120" i="284"/>
  <c r="E120" i="284"/>
  <c r="P118" i="284"/>
  <c r="S117" i="284"/>
  <c r="R117" i="284"/>
  <c r="Q117" i="284"/>
  <c r="P117" i="284"/>
  <c r="O117" i="284"/>
  <c r="N117" i="284"/>
  <c r="N117" i="322" s="1"/>
  <c r="M117" i="284"/>
  <c r="L117" i="284"/>
  <c r="J117" i="284"/>
  <c r="J117" i="322" s="1"/>
  <c r="I117" i="284"/>
  <c r="G117" i="284"/>
  <c r="F117" i="284"/>
  <c r="E117" i="284"/>
  <c r="S116" i="284"/>
  <c r="R116" i="284"/>
  <c r="Q116" i="284"/>
  <c r="P116" i="284"/>
  <c r="O116" i="284"/>
  <c r="O116" i="322" s="1"/>
  <c r="N116" i="284"/>
  <c r="M116" i="284"/>
  <c r="M116" i="322" s="1"/>
  <c r="L116" i="284"/>
  <c r="J116" i="284"/>
  <c r="I116" i="284"/>
  <c r="I116" i="322" s="1"/>
  <c r="G116" i="284"/>
  <c r="F116" i="284"/>
  <c r="E116" i="284"/>
  <c r="S115" i="284"/>
  <c r="S115" i="322" s="1"/>
  <c r="R115" i="284"/>
  <c r="Q115" i="284"/>
  <c r="P115" i="284"/>
  <c r="O115" i="284"/>
  <c r="N115" i="284"/>
  <c r="M115" i="284"/>
  <c r="L115" i="284"/>
  <c r="L115" i="313" s="1"/>
  <c r="J115" i="284"/>
  <c r="I115" i="284"/>
  <c r="G115" i="284"/>
  <c r="F115" i="284"/>
  <c r="E115" i="284"/>
  <c r="I114" i="284"/>
  <c r="S113" i="284"/>
  <c r="R113" i="284"/>
  <c r="Q113" i="284"/>
  <c r="Q113" i="322" s="1"/>
  <c r="P113" i="284"/>
  <c r="O113" i="284"/>
  <c r="N113" i="284"/>
  <c r="M113" i="284"/>
  <c r="L113" i="284"/>
  <c r="J113" i="284"/>
  <c r="J113" i="322" s="1"/>
  <c r="I113" i="284"/>
  <c r="G113" i="284"/>
  <c r="F113" i="284"/>
  <c r="F113" i="322" s="1"/>
  <c r="E113" i="284"/>
  <c r="S112" i="284"/>
  <c r="R112" i="284"/>
  <c r="Q112" i="284"/>
  <c r="P112" i="284"/>
  <c r="O112" i="284"/>
  <c r="N112" i="284"/>
  <c r="M112" i="284"/>
  <c r="L112" i="284"/>
  <c r="J112" i="284"/>
  <c r="I112" i="284"/>
  <c r="I112" i="322" s="1"/>
  <c r="G112" i="284"/>
  <c r="F112" i="284"/>
  <c r="E112" i="284"/>
  <c r="E112" i="322" s="1"/>
  <c r="S111" i="284"/>
  <c r="R111" i="284"/>
  <c r="Q111" i="284"/>
  <c r="P111" i="284"/>
  <c r="O111" i="284"/>
  <c r="O111" i="322" s="1"/>
  <c r="N111" i="284"/>
  <c r="M111" i="284"/>
  <c r="L111" i="284"/>
  <c r="J111" i="284"/>
  <c r="I111" i="284"/>
  <c r="G111" i="284"/>
  <c r="F111" i="284"/>
  <c r="E111" i="284"/>
  <c r="R110" i="284"/>
  <c r="S109" i="284"/>
  <c r="R109" i="284"/>
  <c r="R109" i="322" s="1"/>
  <c r="Q109" i="284"/>
  <c r="P109" i="284"/>
  <c r="O109" i="284"/>
  <c r="N109" i="284"/>
  <c r="M109" i="284"/>
  <c r="M109" i="322" s="1"/>
  <c r="L109" i="284"/>
  <c r="J109" i="284"/>
  <c r="I109" i="284"/>
  <c r="G109" i="284"/>
  <c r="F109" i="284"/>
  <c r="F109" i="322" s="1"/>
  <c r="E109" i="284"/>
  <c r="S108" i="284"/>
  <c r="R108" i="284"/>
  <c r="Q108" i="284"/>
  <c r="Q108" i="322" s="1"/>
  <c r="P108" i="284"/>
  <c r="O108" i="284"/>
  <c r="N108" i="284"/>
  <c r="M108" i="284"/>
  <c r="L108" i="284"/>
  <c r="J108" i="284"/>
  <c r="I108" i="284"/>
  <c r="G108" i="284"/>
  <c r="G108" i="322" s="1"/>
  <c r="F108" i="284"/>
  <c r="E108" i="284"/>
  <c r="S107" i="284"/>
  <c r="R107" i="284"/>
  <c r="Q107" i="284"/>
  <c r="P107" i="284"/>
  <c r="P107" i="313" s="1"/>
  <c r="O107" i="284"/>
  <c r="N107" i="284"/>
  <c r="M107" i="284"/>
  <c r="L107" i="284"/>
  <c r="J107" i="284"/>
  <c r="I107" i="284"/>
  <c r="G107" i="284"/>
  <c r="F107" i="284"/>
  <c r="E107" i="284"/>
  <c r="S104" i="284"/>
  <c r="R104" i="284"/>
  <c r="Q104" i="284"/>
  <c r="Q104" i="322" s="1"/>
  <c r="P104" i="284"/>
  <c r="O104" i="284"/>
  <c r="N104" i="284"/>
  <c r="M104" i="284"/>
  <c r="M104" i="322" s="1"/>
  <c r="L104" i="284"/>
  <c r="J104" i="284"/>
  <c r="I104" i="284"/>
  <c r="G104" i="284"/>
  <c r="F104" i="284"/>
  <c r="E104" i="284"/>
  <c r="S103" i="284"/>
  <c r="R103" i="284"/>
  <c r="Q103" i="284"/>
  <c r="P103" i="284"/>
  <c r="P103" i="322" s="1"/>
  <c r="O103" i="284"/>
  <c r="N103" i="284"/>
  <c r="M103" i="284"/>
  <c r="L103" i="284"/>
  <c r="L103" i="322" s="1"/>
  <c r="K103" i="284"/>
  <c r="J103" i="284"/>
  <c r="I103" i="284"/>
  <c r="G103" i="284"/>
  <c r="G103" i="322" s="1"/>
  <c r="F103" i="284"/>
  <c r="E103" i="284"/>
  <c r="S102" i="284"/>
  <c r="R102" i="284"/>
  <c r="Q102" i="284"/>
  <c r="P102" i="284"/>
  <c r="O102" i="284"/>
  <c r="O102" i="322" s="1"/>
  <c r="N102" i="284"/>
  <c r="M102" i="284"/>
  <c r="L102" i="284"/>
  <c r="J102" i="284"/>
  <c r="I102" i="284"/>
  <c r="G102" i="284"/>
  <c r="F102" i="284"/>
  <c r="E102" i="284"/>
  <c r="S101" i="284"/>
  <c r="S100" i="284"/>
  <c r="R100" i="284"/>
  <c r="Q100" i="284"/>
  <c r="P100" i="284"/>
  <c r="O100" i="284"/>
  <c r="N100" i="284"/>
  <c r="M100" i="284"/>
  <c r="M100" i="322" s="1"/>
  <c r="L100" i="284"/>
  <c r="J100" i="284"/>
  <c r="I100" i="284"/>
  <c r="I100" i="322" s="1"/>
  <c r="G100" i="284"/>
  <c r="F100" i="284"/>
  <c r="E100" i="284"/>
  <c r="S99" i="284"/>
  <c r="R99" i="284"/>
  <c r="Q99" i="284"/>
  <c r="P99" i="284"/>
  <c r="O99" i="284"/>
  <c r="N99" i="284"/>
  <c r="N99" i="322" s="1"/>
  <c r="M99" i="284"/>
  <c r="L99" i="284"/>
  <c r="J99" i="284"/>
  <c r="I99" i="284"/>
  <c r="G99" i="284"/>
  <c r="F99" i="284"/>
  <c r="E99" i="284"/>
  <c r="S98" i="284"/>
  <c r="R98" i="284"/>
  <c r="R98" i="322" s="1"/>
  <c r="Q98" i="284"/>
  <c r="P98" i="284"/>
  <c r="O98" i="284"/>
  <c r="N98" i="284"/>
  <c r="M98" i="284"/>
  <c r="L98" i="284"/>
  <c r="J98" i="284"/>
  <c r="I98" i="284"/>
  <c r="G98" i="284"/>
  <c r="G98" i="322" s="1"/>
  <c r="F98" i="284"/>
  <c r="E98" i="284"/>
  <c r="P97" i="284"/>
  <c r="S96" i="284"/>
  <c r="R96" i="284"/>
  <c r="Q96" i="284"/>
  <c r="P96" i="284"/>
  <c r="P96" i="322" s="1"/>
  <c r="O96" i="284"/>
  <c r="N96" i="284"/>
  <c r="M96" i="284"/>
  <c r="L96" i="284"/>
  <c r="J96" i="284"/>
  <c r="I96" i="284"/>
  <c r="I96" i="322" s="1"/>
  <c r="G96" i="284"/>
  <c r="F96" i="284"/>
  <c r="E96" i="284"/>
  <c r="E96" i="322" s="1"/>
  <c r="S95" i="284"/>
  <c r="R95" i="284"/>
  <c r="Q95" i="284"/>
  <c r="P95" i="284"/>
  <c r="O95" i="284"/>
  <c r="N95" i="284"/>
  <c r="M95" i="284"/>
  <c r="L95" i="284"/>
  <c r="J95" i="284"/>
  <c r="J95" i="322" s="1"/>
  <c r="I95" i="284"/>
  <c r="G95" i="284"/>
  <c r="F95" i="284"/>
  <c r="E95" i="284"/>
  <c r="S94" i="284"/>
  <c r="S94" i="322" s="1"/>
  <c r="R94" i="284"/>
  <c r="Q94" i="284"/>
  <c r="P94" i="284"/>
  <c r="O94" i="284"/>
  <c r="N94" i="284"/>
  <c r="N94" i="322" s="1"/>
  <c r="M94" i="284"/>
  <c r="L94" i="284"/>
  <c r="J94" i="284"/>
  <c r="I94" i="284"/>
  <c r="G94" i="284"/>
  <c r="G94" i="322" s="1"/>
  <c r="F94" i="284"/>
  <c r="E94" i="284"/>
  <c r="L92" i="284"/>
  <c r="S91" i="284"/>
  <c r="R91" i="284"/>
  <c r="Q91" i="284"/>
  <c r="P91" i="284"/>
  <c r="P91" i="322" s="1"/>
  <c r="O91" i="284"/>
  <c r="N91" i="284"/>
  <c r="M91" i="284"/>
  <c r="L91" i="284"/>
  <c r="J91" i="284"/>
  <c r="I91" i="284"/>
  <c r="G91" i="284"/>
  <c r="F91" i="284"/>
  <c r="F91" i="322" s="1"/>
  <c r="E91" i="284"/>
  <c r="S90" i="284"/>
  <c r="S90" i="322" s="1"/>
  <c r="R90" i="284"/>
  <c r="Q90" i="284"/>
  <c r="P90" i="284"/>
  <c r="O90" i="284"/>
  <c r="O90" i="322" s="1"/>
  <c r="N90" i="284"/>
  <c r="M90" i="284"/>
  <c r="L90" i="284"/>
  <c r="J90" i="284"/>
  <c r="J90" i="322" s="1"/>
  <c r="I90" i="284"/>
  <c r="G90" i="284"/>
  <c r="F90" i="284"/>
  <c r="E90" i="284"/>
  <c r="S89" i="284"/>
  <c r="R89" i="284"/>
  <c r="R89" i="322" s="1"/>
  <c r="Q89" i="284"/>
  <c r="P89" i="284"/>
  <c r="O89" i="284"/>
  <c r="N89" i="284"/>
  <c r="N89" i="322" s="1"/>
  <c r="M89" i="284"/>
  <c r="L89" i="284"/>
  <c r="J89" i="284"/>
  <c r="I89" i="284"/>
  <c r="G89" i="284"/>
  <c r="F89" i="284"/>
  <c r="E89" i="284"/>
  <c r="S87" i="284"/>
  <c r="R87" i="284"/>
  <c r="Q87" i="284"/>
  <c r="P87" i="284"/>
  <c r="P87" i="322" s="1"/>
  <c r="O87" i="284"/>
  <c r="N87" i="284"/>
  <c r="M87" i="284"/>
  <c r="L87" i="284"/>
  <c r="L87" i="322" s="1"/>
  <c r="J87" i="284"/>
  <c r="I87" i="284"/>
  <c r="G87" i="284"/>
  <c r="F87" i="284"/>
  <c r="E87" i="284"/>
  <c r="S86" i="284"/>
  <c r="R86" i="284"/>
  <c r="Q86" i="284"/>
  <c r="Q86" i="322" s="1"/>
  <c r="P86" i="284"/>
  <c r="O86" i="284"/>
  <c r="O86" i="322" s="1"/>
  <c r="N86" i="284"/>
  <c r="M86" i="284"/>
  <c r="L86" i="284"/>
  <c r="J86" i="284"/>
  <c r="I86" i="284"/>
  <c r="H86" i="284"/>
  <c r="G86" i="284"/>
  <c r="F86" i="284"/>
  <c r="F86" i="322" s="1"/>
  <c r="E86" i="284"/>
  <c r="S85" i="284"/>
  <c r="R85" i="284"/>
  <c r="Q85" i="284"/>
  <c r="P85" i="284"/>
  <c r="O85" i="284"/>
  <c r="N85" i="284"/>
  <c r="N85" i="322" s="1"/>
  <c r="M85" i="284"/>
  <c r="L85" i="284"/>
  <c r="J85" i="284"/>
  <c r="J85" i="322" s="1"/>
  <c r="I85" i="284"/>
  <c r="G85" i="284"/>
  <c r="F85" i="284"/>
  <c r="E85" i="284"/>
  <c r="R84" i="284"/>
  <c r="S83" i="284"/>
  <c r="S83" i="322" s="1"/>
  <c r="R83" i="284"/>
  <c r="Q83" i="284"/>
  <c r="P83" i="284"/>
  <c r="O83" i="284"/>
  <c r="N83" i="284"/>
  <c r="M83" i="284"/>
  <c r="L83" i="284"/>
  <c r="L83" i="322" s="1"/>
  <c r="J83" i="284"/>
  <c r="I83" i="284"/>
  <c r="G83" i="284"/>
  <c r="F83" i="284"/>
  <c r="E83" i="284"/>
  <c r="S82" i="284"/>
  <c r="R82" i="284"/>
  <c r="Q82" i="284"/>
  <c r="P82" i="284"/>
  <c r="O82" i="284"/>
  <c r="N82" i="284"/>
  <c r="M82" i="284"/>
  <c r="M82" i="322" s="1"/>
  <c r="L82" i="284"/>
  <c r="J82" i="284"/>
  <c r="I82" i="284"/>
  <c r="G82" i="284"/>
  <c r="F82" i="284"/>
  <c r="E82" i="284"/>
  <c r="E82" i="322" s="1"/>
  <c r="S81" i="284"/>
  <c r="R81" i="284"/>
  <c r="Q81" i="284"/>
  <c r="P81" i="284"/>
  <c r="O81" i="284"/>
  <c r="N81" i="284"/>
  <c r="M81" i="284"/>
  <c r="L81" i="284"/>
  <c r="L81" i="322" s="1"/>
  <c r="J81" i="284"/>
  <c r="I81" i="284"/>
  <c r="G81" i="284"/>
  <c r="F81" i="284"/>
  <c r="E81" i="284"/>
  <c r="O80" i="284"/>
  <c r="S79" i="284"/>
  <c r="R79" i="284"/>
  <c r="Q79" i="284"/>
  <c r="P79" i="284"/>
  <c r="O79" i="284"/>
  <c r="N79" i="284"/>
  <c r="M79" i="284"/>
  <c r="L79" i="284"/>
  <c r="J79" i="284"/>
  <c r="J79" i="322" s="1"/>
  <c r="I79" i="284"/>
  <c r="G79" i="284"/>
  <c r="F79" i="284"/>
  <c r="E79" i="284"/>
  <c r="S78" i="284"/>
  <c r="R78" i="284"/>
  <c r="Q78" i="284"/>
  <c r="P78" i="284"/>
  <c r="O78" i="284"/>
  <c r="N78" i="284"/>
  <c r="M78" i="284"/>
  <c r="L78" i="284"/>
  <c r="J78" i="284"/>
  <c r="I78" i="284"/>
  <c r="I78" i="322" s="1"/>
  <c r="G78" i="284"/>
  <c r="F78" i="284"/>
  <c r="E78" i="284"/>
  <c r="S77" i="284"/>
  <c r="R77" i="284"/>
  <c r="Q77" i="284"/>
  <c r="P77" i="284"/>
  <c r="P77" i="322" s="1"/>
  <c r="O77" i="284"/>
  <c r="N77" i="284"/>
  <c r="M77" i="284"/>
  <c r="L77" i="284"/>
  <c r="J77" i="284"/>
  <c r="I77" i="284"/>
  <c r="G77" i="284"/>
  <c r="F77" i="284"/>
  <c r="E77" i="284"/>
  <c r="S74" i="284"/>
  <c r="R74" i="284"/>
  <c r="Q74" i="284"/>
  <c r="P74" i="284"/>
  <c r="O74" i="284"/>
  <c r="N74" i="284"/>
  <c r="M74" i="284"/>
  <c r="L74" i="284"/>
  <c r="J74" i="284"/>
  <c r="I74" i="284"/>
  <c r="H74" i="284"/>
  <c r="G74" i="284"/>
  <c r="F74" i="284"/>
  <c r="E74" i="284"/>
  <c r="S73" i="284"/>
  <c r="R73" i="284"/>
  <c r="Q73" i="284"/>
  <c r="P73" i="284"/>
  <c r="O73" i="284"/>
  <c r="N73" i="284"/>
  <c r="M73" i="284"/>
  <c r="L73" i="284"/>
  <c r="J73" i="284"/>
  <c r="I73" i="284"/>
  <c r="G73" i="284"/>
  <c r="F73" i="284"/>
  <c r="E73" i="284"/>
  <c r="S72" i="284"/>
  <c r="S72" i="322" s="1"/>
  <c r="R72" i="284"/>
  <c r="Q72" i="284"/>
  <c r="P72" i="284"/>
  <c r="O72" i="284"/>
  <c r="N72" i="284"/>
  <c r="M72" i="284"/>
  <c r="L72" i="284"/>
  <c r="J72" i="284"/>
  <c r="I72" i="284"/>
  <c r="G72" i="284"/>
  <c r="F72" i="284"/>
  <c r="E72" i="284"/>
  <c r="S70" i="284"/>
  <c r="R70" i="284"/>
  <c r="Q70" i="284"/>
  <c r="P70" i="284"/>
  <c r="O70" i="284"/>
  <c r="N70" i="284"/>
  <c r="M70" i="284"/>
  <c r="L70" i="284"/>
  <c r="J70" i="284"/>
  <c r="I70" i="284"/>
  <c r="I70" i="322" s="1"/>
  <c r="H70" i="284"/>
  <c r="G70" i="284"/>
  <c r="F70" i="284"/>
  <c r="E70" i="284"/>
  <c r="S69" i="284"/>
  <c r="R69" i="284"/>
  <c r="Q69" i="284"/>
  <c r="P69" i="284"/>
  <c r="P69" i="322" s="1"/>
  <c r="O69" i="284"/>
  <c r="N69" i="284"/>
  <c r="M69" i="284"/>
  <c r="L69" i="284"/>
  <c r="J69" i="284"/>
  <c r="I69" i="284"/>
  <c r="G69" i="284"/>
  <c r="F69" i="284"/>
  <c r="E69" i="284"/>
  <c r="S68" i="284"/>
  <c r="R68" i="284"/>
  <c r="Q68" i="284"/>
  <c r="P68" i="284"/>
  <c r="O68" i="284"/>
  <c r="O68" i="322" s="1"/>
  <c r="N68" i="284"/>
  <c r="M68" i="284"/>
  <c r="L68" i="284"/>
  <c r="J68" i="284"/>
  <c r="I68" i="284"/>
  <c r="G68" i="284"/>
  <c r="G68" i="322" s="1"/>
  <c r="F68" i="284"/>
  <c r="E68" i="284"/>
  <c r="P66" i="284"/>
  <c r="S65" i="284"/>
  <c r="R65" i="284"/>
  <c r="Q65" i="284"/>
  <c r="P65" i="284"/>
  <c r="O65" i="284"/>
  <c r="N65" i="284"/>
  <c r="M65" i="284"/>
  <c r="L65" i="284"/>
  <c r="J65" i="284"/>
  <c r="I65" i="284"/>
  <c r="H65" i="284"/>
  <c r="G65" i="284"/>
  <c r="F65" i="284"/>
  <c r="E65" i="284"/>
  <c r="S64" i="284"/>
  <c r="R64" i="284"/>
  <c r="Q64" i="284"/>
  <c r="P64" i="284"/>
  <c r="O64" i="284"/>
  <c r="N64" i="284"/>
  <c r="M64" i="284"/>
  <c r="L64" i="284"/>
  <c r="J64" i="284"/>
  <c r="I64" i="284"/>
  <c r="G64" i="284"/>
  <c r="F64" i="284"/>
  <c r="E64" i="284"/>
  <c r="S63" i="284"/>
  <c r="R63" i="284"/>
  <c r="Q63" i="284"/>
  <c r="P63" i="284"/>
  <c r="O63" i="284"/>
  <c r="N63" i="284"/>
  <c r="M63" i="284"/>
  <c r="L63" i="284"/>
  <c r="J63" i="284"/>
  <c r="I63" i="284"/>
  <c r="G63" i="284"/>
  <c r="F63" i="284"/>
  <c r="E63" i="284"/>
  <c r="I62" i="284"/>
  <c r="S61" i="284"/>
  <c r="R61" i="284"/>
  <c r="Q61" i="284"/>
  <c r="P61" i="284"/>
  <c r="P61" i="322" s="1"/>
  <c r="O61" i="284"/>
  <c r="N61" i="284"/>
  <c r="M61" i="284"/>
  <c r="L61" i="284"/>
  <c r="K61" i="284"/>
  <c r="J61" i="284"/>
  <c r="I61" i="284"/>
  <c r="G61" i="284"/>
  <c r="F61" i="284"/>
  <c r="E61" i="284"/>
  <c r="S60" i="284"/>
  <c r="R60" i="284"/>
  <c r="Q60" i="284"/>
  <c r="P60" i="284"/>
  <c r="O60" i="284"/>
  <c r="O60" i="322" s="1"/>
  <c r="N60" i="284"/>
  <c r="M60" i="284"/>
  <c r="L60" i="284"/>
  <c r="J60" i="284"/>
  <c r="I60" i="284"/>
  <c r="G60" i="284"/>
  <c r="G60" i="322" s="1"/>
  <c r="F60" i="284"/>
  <c r="E60" i="284"/>
  <c r="S59" i="284"/>
  <c r="R59" i="284"/>
  <c r="Q59" i="284"/>
  <c r="P59" i="284"/>
  <c r="O59" i="284"/>
  <c r="N59" i="284"/>
  <c r="N59" i="322" s="1"/>
  <c r="M59" i="284"/>
  <c r="L59" i="284"/>
  <c r="J59" i="284"/>
  <c r="I59" i="284"/>
  <c r="G59" i="284"/>
  <c r="F59" i="284"/>
  <c r="F59" i="322" s="1"/>
  <c r="E59" i="284"/>
  <c r="R58" i="284"/>
  <c r="M58" i="284"/>
  <c r="S57" i="284"/>
  <c r="R57" i="284"/>
  <c r="Q57" i="284"/>
  <c r="P57" i="284"/>
  <c r="O57" i="284"/>
  <c r="N57" i="284"/>
  <c r="M57" i="284"/>
  <c r="L57" i="284"/>
  <c r="L57" i="322" s="1"/>
  <c r="K57" i="284"/>
  <c r="J57" i="284"/>
  <c r="I57" i="284"/>
  <c r="G57" i="284"/>
  <c r="F57" i="284"/>
  <c r="E57" i="284"/>
  <c r="S56" i="284"/>
  <c r="S56" i="322" s="1"/>
  <c r="R56" i="284"/>
  <c r="Q56" i="284"/>
  <c r="P56" i="284"/>
  <c r="O56" i="284"/>
  <c r="N56" i="284"/>
  <c r="M56" i="284"/>
  <c r="L56" i="284"/>
  <c r="K56" i="284"/>
  <c r="K56" i="322" s="1"/>
  <c r="J56" i="284"/>
  <c r="I56" i="284"/>
  <c r="G56" i="284"/>
  <c r="F56" i="284"/>
  <c r="E56" i="284"/>
  <c r="S55" i="284"/>
  <c r="R55" i="284"/>
  <c r="R55" i="322" s="1"/>
  <c r="Q55" i="284"/>
  <c r="P55" i="284"/>
  <c r="O55" i="284"/>
  <c r="N55" i="284"/>
  <c r="M55" i="284"/>
  <c r="L55" i="284"/>
  <c r="K55" i="284"/>
  <c r="J55" i="284"/>
  <c r="J55" i="322" s="1"/>
  <c r="I55" i="284"/>
  <c r="G55" i="284"/>
  <c r="F55" i="284"/>
  <c r="E55" i="284"/>
  <c r="L54" i="284"/>
  <c r="S53" i="284"/>
  <c r="R53" i="284"/>
  <c r="Q53" i="284"/>
  <c r="P53" i="284"/>
  <c r="P53" i="322" s="1"/>
  <c r="O53" i="284"/>
  <c r="N53" i="284"/>
  <c r="M53" i="284"/>
  <c r="L53" i="284"/>
  <c r="J53" i="284"/>
  <c r="I53" i="284"/>
  <c r="G53" i="284"/>
  <c r="F53" i="284"/>
  <c r="E53" i="284"/>
  <c r="S52" i="284"/>
  <c r="R52" i="284"/>
  <c r="Q52" i="284"/>
  <c r="P52" i="284"/>
  <c r="O52" i="284"/>
  <c r="O52" i="322" s="1"/>
  <c r="N52" i="284"/>
  <c r="M52" i="284"/>
  <c r="L52" i="284"/>
  <c r="J52" i="284"/>
  <c r="I52" i="284"/>
  <c r="G52" i="284"/>
  <c r="G52" i="322" s="1"/>
  <c r="F52" i="284"/>
  <c r="E52" i="284"/>
  <c r="S51" i="284"/>
  <c r="R51" i="284"/>
  <c r="Q51" i="284"/>
  <c r="P51" i="284"/>
  <c r="O51" i="284"/>
  <c r="N51" i="284"/>
  <c r="N51" i="322" s="1"/>
  <c r="M51" i="284"/>
  <c r="L51" i="284"/>
  <c r="K51" i="284"/>
  <c r="J51" i="284"/>
  <c r="I51" i="284"/>
  <c r="G51" i="284"/>
  <c r="F51" i="284"/>
  <c r="F51" i="322" s="1"/>
  <c r="E51" i="284"/>
  <c r="S49" i="284"/>
  <c r="R49" i="284"/>
  <c r="Q49" i="284"/>
  <c r="P49" i="284"/>
  <c r="O49" i="284"/>
  <c r="N49" i="284"/>
  <c r="M49" i="284"/>
  <c r="L49" i="284"/>
  <c r="L49" i="322" s="1"/>
  <c r="J49" i="284"/>
  <c r="I49" i="284"/>
  <c r="G49" i="284"/>
  <c r="F49" i="284"/>
  <c r="E49" i="284"/>
  <c r="S48" i="284"/>
  <c r="S48" i="322" s="1"/>
  <c r="R48" i="284"/>
  <c r="Q48" i="284"/>
  <c r="P48" i="284"/>
  <c r="O48" i="284"/>
  <c r="N48" i="284"/>
  <c r="M48" i="284"/>
  <c r="L48" i="284"/>
  <c r="J48" i="284"/>
  <c r="I48" i="284"/>
  <c r="G48" i="284"/>
  <c r="F48" i="284"/>
  <c r="E48" i="284"/>
  <c r="S47" i="284"/>
  <c r="R47" i="284"/>
  <c r="R47" i="322" s="1"/>
  <c r="Q47" i="284"/>
  <c r="P47" i="284"/>
  <c r="O47" i="284"/>
  <c r="N47" i="284"/>
  <c r="M47" i="284"/>
  <c r="L47" i="284"/>
  <c r="K47" i="284"/>
  <c r="J47" i="284"/>
  <c r="J47" i="322" s="1"/>
  <c r="I47" i="284"/>
  <c r="G47" i="284"/>
  <c r="F47" i="284"/>
  <c r="E47" i="284"/>
  <c r="R46" i="284"/>
  <c r="N46" i="284"/>
  <c r="J46" i="284"/>
  <c r="F46" i="284"/>
  <c r="S45" i="284"/>
  <c r="R45" i="284"/>
  <c r="Q45" i="284"/>
  <c r="P45" i="284"/>
  <c r="O45" i="284"/>
  <c r="O45" i="322" s="1"/>
  <c r="N45" i="284"/>
  <c r="M45" i="284"/>
  <c r="L45" i="284"/>
  <c r="J45" i="284"/>
  <c r="I45" i="284"/>
  <c r="G45" i="284"/>
  <c r="G45" i="322" s="1"/>
  <c r="F45" i="284"/>
  <c r="E45" i="284"/>
  <c r="S44" i="284"/>
  <c r="R44" i="284"/>
  <c r="Q44" i="284"/>
  <c r="P44" i="284"/>
  <c r="O44" i="284"/>
  <c r="N44" i="284"/>
  <c r="N44" i="322" s="1"/>
  <c r="M44" i="284"/>
  <c r="L44" i="284"/>
  <c r="J44" i="284"/>
  <c r="I44" i="284"/>
  <c r="H44" i="284"/>
  <c r="G44" i="284"/>
  <c r="F44" i="284"/>
  <c r="F44" i="322" s="1"/>
  <c r="E44" i="284"/>
  <c r="S43" i="284"/>
  <c r="R43" i="284"/>
  <c r="Q43" i="284"/>
  <c r="P43" i="284"/>
  <c r="O43" i="284"/>
  <c r="N43" i="284"/>
  <c r="M43" i="284"/>
  <c r="M43" i="322" s="1"/>
  <c r="L43" i="284"/>
  <c r="J43" i="284"/>
  <c r="I43" i="284"/>
  <c r="G43" i="284"/>
  <c r="F43" i="284"/>
  <c r="E43" i="284"/>
  <c r="E43" i="313" s="1"/>
  <c r="R42" i="284"/>
  <c r="N42" i="284"/>
  <c r="J42" i="284"/>
  <c r="F42" i="284"/>
  <c r="S41" i="284"/>
  <c r="S41" i="322" s="1"/>
  <c r="R41" i="284"/>
  <c r="Q41" i="284"/>
  <c r="P41" i="284"/>
  <c r="O41" i="284"/>
  <c r="N41" i="284"/>
  <c r="M41" i="284"/>
  <c r="L41" i="284"/>
  <c r="J41" i="284"/>
  <c r="I41" i="284"/>
  <c r="G41" i="284"/>
  <c r="F41" i="284"/>
  <c r="E41" i="284"/>
  <c r="S40" i="284"/>
  <c r="R40" i="284"/>
  <c r="R40" i="322" s="1"/>
  <c r="Q40" i="284"/>
  <c r="P40" i="284"/>
  <c r="O40" i="284"/>
  <c r="N40" i="284"/>
  <c r="M40" i="284"/>
  <c r="L40" i="284"/>
  <c r="J40" i="284"/>
  <c r="J40" i="322" s="1"/>
  <c r="I40" i="284"/>
  <c r="G40" i="284"/>
  <c r="F40" i="284"/>
  <c r="E40" i="284"/>
  <c r="S39" i="284"/>
  <c r="R39" i="284"/>
  <c r="Q39" i="284"/>
  <c r="Q39" i="322" s="1"/>
  <c r="P39" i="284"/>
  <c r="O39" i="284"/>
  <c r="N39" i="284"/>
  <c r="M39" i="284"/>
  <c r="L39" i="284"/>
  <c r="J39" i="284"/>
  <c r="I39" i="284"/>
  <c r="I39" i="322" s="1"/>
  <c r="G39" i="284"/>
  <c r="F39" i="284"/>
  <c r="E39" i="284"/>
  <c r="S36" i="284"/>
  <c r="R36" i="284"/>
  <c r="Q36" i="284"/>
  <c r="P36" i="284"/>
  <c r="O36" i="284"/>
  <c r="N36" i="284"/>
  <c r="M36" i="284"/>
  <c r="L36" i="284"/>
  <c r="J36" i="284"/>
  <c r="I36" i="284"/>
  <c r="H36" i="284"/>
  <c r="G36" i="284"/>
  <c r="F36" i="284"/>
  <c r="E36" i="284"/>
  <c r="S35" i="284"/>
  <c r="R35" i="284"/>
  <c r="Q35" i="284"/>
  <c r="P35" i="284"/>
  <c r="O35" i="284"/>
  <c r="N35" i="284"/>
  <c r="M35" i="284"/>
  <c r="L35" i="284"/>
  <c r="K35" i="284"/>
  <c r="J35" i="284"/>
  <c r="I35" i="284"/>
  <c r="G35" i="284"/>
  <c r="F35" i="284"/>
  <c r="E35" i="284"/>
  <c r="S34" i="284"/>
  <c r="R34" i="284"/>
  <c r="Q34" i="284"/>
  <c r="Q34" i="322" s="1"/>
  <c r="P34" i="284"/>
  <c r="O34" i="284"/>
  <c r="N34" i="284"/>
  <c r="M34" i="284"/>
  <c r="L34" i="284"/>
  <c r="J34" i="284"/>
  <c r="I34" i="284"/>
  <c r="I34" i="322" s="1"/>
  <c r="G34" i="284"/>
  <c r="G34" i="322" s="1"/>
  <c r="F34" i="284"/>
  <c r="E34" i="284"/>
  <c r="S32" i="284"/>
  <c r="R32" i="284"/>
  <c r="Q32" i="284"/>
  <c r="P32" i="284"/>
  <c r="O32" i="284"/>
  <c r="N32" i="284"/>
  <c r="M32" i="284"/>
  <c r="M32" i="322" s="1"/>
  <c r="L32" i="284"/>
  <c r="J32" i="284"/>
  <c r="I32" i="284"/>
  <c r="H32" i="284"/>
  <c r="G32" i="284"/>
  <c r="F32" i="284"/>
  <c r="E32" i="284"/>
  <c r="S31" i="284"/>
  <c r="R31" i="284"/>
  <c r="Q31" i="284"/>
  <c r="P31" i="284"/>
  <c r="O31" i="284"/>
  <c r="N31" i="284"/>
  <c r="M31" i="284"/>
  <c r="L31" i="284"/>
  <c r="J31" i="284"/>
  <c r="I31" i="284"/>
  <c r="G31" i="284"/>
  <c r="F31" i="284"/>
  <c r="E31" i="284"/>
  <c r="S30" i="284"/>
  <c r="S30" i="322" s="1"/>
  <c r="R30" i="284"/>
  <c r="Q30" i="284"/>
  <c r="P30" i="284"/>
  <c r="O30" i="284"/>
  <c r="N30" i="284"/>
  <c r="M30" i="284"/>
  <c r="L30" i="284"/>
  <c r="J30" i="284"/>
  <c r="I30" i="284"/>
  <c r="G30" i="284"/>
  <c r="F30" i="284"/>
  <c r="E30" i="284"/>
  <c r="Q29" i="284"/>
  <c r="M29" i="284"/>
  <c r="I29" i="284"/>
  <c r="E29" i="284"/>
  <c r="S28" i="284"/>
  <c r="R28" i="284"/>
  <c r="Q28" i="284"/>
  <c r="Q28" i="322" s="1"/>
  <c r="P28" i="284"/>
  <c r="O28" i="284"/>
  <c r="N28" i="284"/>
  <c r="M28" i="284"/>
  <c r="L28" i="284"/>
  <c r="J28" i="284"/>
  <c r="I28" i="284"/>
  <c r="I28" i="322" s="1"/>
  <c r="G28" i="284"/>
  <c r="F28" i="284"/>
  <c r="E28" i="284"/>
  <c r="S27" i="284"/>
  <c r="R27" i="284"/>
  <c r="Q27" i="284"/>
  <c r="P27" i="284"/>
  <c r="P27" i="322" s="1"/>
  <c r="O27" i="284"/>
  <c r="N27" i="284"/>
  <c r="M27" i="284"/>
  <c r="L27" i="284"/>
  <c r="J27" i="284"/>
  <c r="I27" i="284"/>
  <c r="G27" i="284"/>
  <c r="F27" i="284"/>
  <c r="E27" i="284"/>
  <c r="S26" i="284"/>
  <c r="R26" i="284"/>
  <c r="Q26" i="284"/>
  <c r="P26" i="284"/>
  <c r="O26" i="284"/>
  <c r="O26" i="322" s="1"/>
  <c r="N26" i="284"/>
  <c r="M26" i="284"/>
  <c r="L26" i="284"/>
  <c r="J26" i="284"/>
  <c r="I26" i="284"/>
  <c r="G26" i="284"/>
  <c r="F26" i="284"/>
  <c r="E26" i="284"/>
  <c r="P25" i="284"/>
  <c r="M25" i="284"/>
  <c r="I25" i="284"/>
  <c r="E25" i="284"/>
  <c r="S24" i="284"/>
  <c r="R24" i="284"/>
  <c r="Q24" i="284"/>
  <c r="P24" i="284"/>
  <c r="O24" i="284"/>
  <c r="N24" i="284"/>
  <c r="M24" i="284"/>
  <c r="L24" i="284"/>
  <c r="J24" i="284"/>
  <c r="I24" i="284"/>
  <c r="G24" i="284"/>
  <c r="F24" i="284"/>
  <c r="E24" i="284"/>
  <c r="S23" i="284"/>
  <c r="R23" i="284"/>
  <c r="Q23" i="284"/>
  <c r="P23" i="284"/>
  <c r="O23" i="284"/>
  <c r="N23" i="284"/>
  <c r="M23" i="284"/>
  <c r="L23" i="284"/>
  <c r="J23" i="284"/>
  <c r="I23" i="284"/>
  <c r="G23" i="284"/>
  <c r="F23" i="284"/>
  <c r="E23" i="284"/>
  <c r="S22" i="284"/>
  <c r="R22" i="284"/>
  <c r="Q22" i="284"/>
  <c r="P22" i="284"/>
  <c r="O22" i="284"/>
  <c r="N22" i="284"/>
  <c r="M22" i="284"/>
  <c r="L22" i="284"/>
  <c r="J22" i="284"/>
  <c r="I22" i="284"/>
  <c r="G22" i="284"/>
  <c r="F22" i="284"/>
  <c r="E22" i="284"/>
  <c r="S20" i="284"/>
  <c r="R20" i="284"/>
  <c r="Q20" i="284"/>
  <c r="P20" i="284"/>
  <c r="O20" i="284"/>
  <c r="N20" i="284"/>
  <c r="M20" i="284"/>
  <c r="L20" i="284"/>
  <c r="J20" i="284"/>
  <c r="I20" i="284"/>
  <c r="G20" i="284"/>
  <c r="F20" i="284"/>
  <c r="E20" i="284"/>
  <c r="S19" i="284"/>
  <c r="R19" i="284"/>
  <c r="Q19" i="284"/>
  <c r="P19" i="284"/>
  <c r="O19" i="284"/>
  <c r="N19" i="284"/>
  <c r="M19" i="284"/>
  <c r="L19" i="284"/>
  <c r="K19" i="284"/>
  <c r="J19" i="284"/>
  <c r="I19" i="284"/>
  <c r="G19" i="284"/>
  <c r="F19" i="284"/>
  <c r="E19" i="284"/>
  <c r="S18" i="284"/>
  <c r="R18" i="284"/>
  <c r="Q18" i="284"/>
  <c r="P18" i="284"/>
  <c r="O18" i="284"/>
  <c r="N18" i="284"/>
  <c r="M18" i="284"/>
  <c r="L18" i="284"/>
  <c r="J18" i="284"/>
  <c r="I18" i="284"/>
  <c r="I18" i="322" s="1"/>
  <c r="G18" i="284"/>
  <c r="F18" i="284"/>
  <c r="E18" i="284"/>
  <c r="S16" i="284"/>
  <c r="R16" i="284"/>
  <c r="Q16" i="284"/>
  <c r="Q16" i="322" s="1"/>
  <c r="P16" i="284"/>
  <c r="O16" i="284"/>
  <c r="N16" i="284"/>
  <c r="M16" i="284"/>
  <c r="L16" i="284"/>
  <c r="J16" i="284"/>
  <c r="I16" i="284"/>
  <c r="H16" i="284"/>
  <c r="G16" i="284"/>
  <c r="G16" i="322" s="1"/>
  <c r="F16" i="284"/>
  <c r="F16" i="322" s="1"/>
  <c r="E16" i="284"/>
  <c r="S15" i="284"/>
  <c r="R15" i="284"/>
  <c r="Q15" i="284"/>
  <c r="P15" i="284"/>
  <c r="O15" i="284"/>
  <c r="N15" i="284"/>
  <c r="N15" i="313" s="1"/>
  <c r="M15" i="284"/>
  <c r="L15" i="284"/>
  <c r="J15" i="284"/>
  <c r="J15" i="322" s="1"/>
  <c r="I15" i="284"/>
  <c r="G15" i="284"/>
  <c r="F15" i="284"/>
  <c r="E15" i="284"/>
  <c r="E15" i="322" s="1"/>
  <c r="S14" i="284"/>
  <c r="R14" i="284"/>
  <c r="Q14" i="284"/>
  <c r="P14" i="284"/>
  <c r="O14" i="284"/>
  <c r="N14" i="284"/>
  <c r="N14" i="313" s="1"/>
  <c r="M14" i="284"/>
  <c r="L14" i="284"/>
  <c r="J14" i="284"/>
  <c r="I14" i="284"/>
  <c r="I14" i="322" s="1"/>
  <c r="G14" i="284"/>
  <c r="F14" i="284"/>
  <c r="E14" i="284"/>
  <c r="S12" i="284"/>
  <c r="R12" i="284"/>
  <c r="R12" i="322" s="1"/>
  <c r="Q12" i="284"/>
  <c r="P12" i="284"/>
  <c r="O12" i="284"/>
  <c r="N12" i="284"/>
  <c r="M12" i="284"/>
  <c r="L12" i="284"/>
  <c r="J12" i="284"/>
  <c r="I12" i="284"/>
  <c r="G12" i="284"/>
  <c r="G12" i="313" s="1"/>
  <c r="F12" i="284"/>
  <c r="E12" i="284"/>
  <c r="S11" i="284"/>
  <c r="R11" i="284"/>
  <c r="Q11" i="284"/>
  <c r="Q11" i="322" s="1"/>
  <c r="P11" i="284"/>
  <c r="O11" i="284"/>
  <c r="N11" i="284"/>
  <c r="M11" i="284"/>
  <c r="L11" i="284"/>
  <c r="J11" i="284"/>
  <c r="I11" i="284"/>
  <c r="G11" i="284"/>
  <c r="F11" i="284"/>
  <c r="F11" i="322" s="1"/>
  <c r="E11" i="284"/>
  <c r="S10" i="284"/>
  <c r="R10" i="284"/>
  <c r="Q10" i="284"/>
  <c r="P10" i="284"/>
  <c r="P10" i="322" s="1"/>
  <c r="O10" i="284"/>
  <c r="N10" i="284"/>
  <c r="M10" i="284"/>
  <c r="L10" i="284"/>
  <c r="J10" i="284"/>
  <c r="I10" i="284"/>
  <c r="G10" i="284"/>
  <c r="F10" i="284"/>
  <c r="E10" i="284"/>
  <c r="Q9" i="284"/>
  <c r="P9" i="284"/>
  <c r="P9" i="322" s="1"/>
  <c r="S8" i="284"/>
  <c r="S8" i="322" s="1"/>
  <c r="R8" i="284"/>
  <c r="Q8" i="284"/>
  <c r="Q8" i="322" s="1"/>
  <c r="P8" i="284"/>
  <c r="P8" i="322" s="1"/>
  <c r="O8" i="284"/>
  <c r="O8" i="322" s="1"/>
  <c r="N8" i="284"/>
  <c r="M8" i="284"/>
  <c r="M8" i="322" s="1"/>
  <c r="L8" i="284"/>
  <c r="L8" i="322" s="1"/>
  <c r="K8" i="284"/>
  <c r="K8" i="322" s="1"/>
  <c r="G8" i="284"/>
  <c r="G8" i="322" s="1"/>
  <c r="F8" i="284"/>
  <c r="F8" i="322" s="1"/>
  <c r="E8" i="284"/>
  <c r="E8" i="322" s="1"/>
  <c r="S7" i="284"/>
  <c r="R7" i="284"/>
  <c r="R7" i="322" s="1"/>
  <c r="Q7" i="284"/>
  <c r="Q7" i="322" s="1"/>
  <c r="P7" i="284"/>
  <c r="P7" i="322" s="1"/>
  <c r="O7" i="284"/>
  <c r="N7" i="284"/>
  <c r="N7" i="322" s="1"/>
  <c r="M7" i="284"/>
  <c r="M7" i="322" s="1"/>
  <c r="L7" i="284"/>
  <c r="L7" i="322" s="1"/>
  <c r="K7" i="284"/>
  <c r="G7" i="284"/>
  <c r="G7" i="322" s="1"/>
  <c r="F7" i="284"/>
  <c r="F7" i="322" s="1"/>
  <c r="E7" i="284"/>
  <c r="E7" i="322" s="1"/>
  <c r="S6" i="284"/>
  <c r="S6" i="322" s="1"/>
  <c r="R6" i="284"/>
  <c r="R6" i="322" s="1"/>
  <c r="Q6" i="284"/>
  <c r="Q6" i="322" s="1"/>
  <c r="P6" i="284"/>
  <c r="P6" i="322" s="1"/>
  <c r="O6" i="284"/>
  <c r="O6" i="322" s="1"/>
  <c r="N6" i="284"/>
  <c r="N6" i="322" s="1"/>
  <c r="M6" i="284"/>
  <c r="M6" i="322" s="1"/>
  <c r="L6" i="284"/>
  <c r="L6" i="322" s="1"/>
  <c r="J6" i="284"/>
  <c r="I6" i="284"/>
  <c r="I6" i="322" s="1"/>
  <c r="G6" i="284"/>
  <c r="G6" i="322" s="1"/>
  <c r="F6" i="284"/>
  <c r="F6" i="322" s="1"/>
  <c r="E6" i="284"/>
  <c r="E6" i="322" s="1"/>
  <c r="Q157" i="311"/>
  <c r="M157" i="311"/>
  <c r="I157" i="311"/>
  <c r="E157" i="311"/>
  <c r="S156" i="311"/>
  <c r="R156" i="311"/>
  <c r="Q156" i="311"/>
  <c r="P156" i="311"/>
  <c r="O156" i="311"/>
  <c r="N156" i="311"/>
  <c r="M156" i="311"/>
  <c r="L156" i="311"/>
  <c r="J156" i="311"/>
  <c r="I156" i="311"/>
  <c r="K156" i="311" s="1"/>
  <c r="H156" i="311"/>
  <c r="G156" i="311"/>
  <c r="F156" i="311"/>
  <c r="E156" i="311"/>
  <c r="S155" i="311"/>
  <c r="R155" i="311"/>
  <c r="Q155" i="311"/>
  <c r="P155" i="311"/>
  <c r="O155" i="311"/>
  <c r="N155" i="311"/>
  <c r="M155" i="311"/>
  <c r="L155" i="311"/>
  <c r="K155" i="311"/>
  <c r="J155" i="311"/>
  <c r="I155" i="311"/>
  <c r="G155" i="311"/>
  <c r="H155" i="311" s="1"/>
  <c r="F155" i="311"/>
  <c r="E155" i="311"/>
  <c r="S154" i="311"/>
  <c r="S157" i="311" s="1"/>
  <c r="R154" i="311"/>
  <c r="R157" i="311" s="1"/>
  <c r="Q154" i="311"/>
  <c r="P154" i="311"/>
  <c r="P157" i="311" s="1"/>
  <c r="O154" i="311"/>
  <c r="O157" i="311" s="1"/>
  <c r="N154" i="311"/>
  <c r="N157" i="311" s="1"/>
  <c r="M154" i="311"/>
  <c r="L154" i="311"/>
  <c r="L157" i="311" s="1"/>
  <c r="J154" i="311"/>
  <c r="I154" i="311"/>
  <c r="G154" i="311"/>
  <c r="G157" i="311" s="1"/>
  <c r="F154" i="311"/>
  <c r="E154" i="311"/>
  <c r="Q153" i="311"/>
  <c r="M153" i="311"/>
  <c r="E153" i="311"/>
  <c r="S152" i="311"/>
  <c r="R152" i="311"/>
  <c r="Q152" i="311"/>
  <c r="P152" i="311"/>
  <c r="P153" i="311" s="1"/>
  <c r="O152" i="311"/>
  <c r="N152" i="311"/>
  <c r="M152" i="311"/>
  <c r="L152" i="311"/>
  <c r="L153" i="311" s="1"/>
  <c r="J152" i="311"/>
  <c r="I152" i="311"/>
  <c r="K152" i="311" s="1"/>
  <c r="H152" i="311"/>
  <c r="G152" i="311"/>
  <c r="F152" i="311"/>
  <c r="E152" i="311"/>
  <c r="K151" i="311"/>
  <c r="H151" i="311"/>
  <c r="K150" i="311"/>
  <c r="H150" i="311"/>
  <c r="K149" i="311"/>
  <c r="H149" i="311"/>
  <c r="S148" i="311"/>
  <c r="S153" i="311" s="1"/>
  <c r="R148" i="311"/>
  <c r="Q148" i="311"/>
  <c r="P148" i="311"/>
  <c r="O148" i="311"/>
  <c r="O153" i="311" s="1"/>
  <c r="N148" i="311"/>
  <c r="M148" i="311"/>
  <c r="L148" i="311"/>
  <c r="J148" i="311"/>
  <c r="I148" i="311"/>
  <c r="K148" i="311" s="1"/>
  <c r="G148" i="311"/>
  <c r="G153" i="311" s="1"/>
  <c r="F148" i="311"/>
  <c r="F153" i="311" s="1"/>
  <c r="E148" i="311"/>
  <c r="H148" i="311" s="1"/>
  <c r="K147" i="311"/>
  <c r="H147" i="311"/>
  <c r="K146" i="311"/>
  <c r="H146" i="311"/>
  <c r="K145" i="311"/>
  <c r="H145" i="311"/>
  <c r="S144" i="311"/>
  <c r="R144" i="311"/>
  <c r="Q144" i="311"/>
  <c r="P144" i="311"/>
  <c r="O144" i="311"/>
  <c r="N144" i="311"/>
  <c r="M144" i="311"/>
  <c r="L144" i="311"/>
  <c r="J144" i="311"/>
  <c r="K144" i="311" s="1"/>
  <c r="I144" i="311"/>
  <c r="G144" i="311"/>
  <c r="F144" i="311"/>
  <c r="E144" i="311"/>
  <c r="K143" i="311"/>
  <c r="H143" i="311"/>
  <c r="K142" i="311"/>
  <c r="H142" i="311"/>
  <c r="K141" i="311"/>
  <c r="H141" i="311"/>
  <c r="S139" i="311"/>
  <c r="R139" i="311"/>
  <c r="R140" i="311" s="1"/>
  <c r="Q139" i="311"/>
  <c r="P139" i="311"/>
  <c r="O139" i="311"/>
  <c r="N139" i="311"/>
  <c r="N140" i="311" s="1"/>
  <c r="M139" i="311"/>
  <c r="L139" i="311"/>
  <c r="J139" i="311"/>
  <c r="I139" i="311"/>
  <c r="G139" i="311"/>
  <c r="F139" i="311"/>
  <c r="E139" i="311"/>
  <c r="K138" i="311"/>
  <c r="H138" i="311"/>
  <c r="K137" i="311"/>
  <c r="K137" i="284" s="1"/>
  <c r="H137" i="311"/>
  <c r="K136" i="311"/>
  <c r="H136" i="311"/>
  <c r="S135" i="311"/>
  <c r="S140" i="311" s="1"/>
  <c r="R135" i="311"/>
  <c r="Q135" i="311"/>
  <c r="Q140" i="311" s="1"/>
  <c r="P135" i="311"/>
  <c r="P140" i="311" s="1"/>
  <c r="O135" i="311"/>
  <c r="O140" i="311" s="1"/>
  <c r="N135" i="311"/>
  <c r="M135" i="311"/>
  <c r="M140" i="311" s="1"/>
  <c r="L135" i="311"/>
  <c r="L140" i="311" s="1"/>
  <c r="K135" i="311"/>
  <c r="J135" i="311"/>
  <c r="I135" i="311"/>
  <c r="I140" i="311" s="1"/>
  <c r="G135" i="311"/>
  <c r="H135" i="311" s="1"/>
  <c r="F135" i="311"/>
  <c r="E135" i="311"/>
  <c r="E140" i="311" s="1"/>
  <c r="K134" i="311"/>
  <c r="H134" i="311"/>
  <c r="H134" i="284" s="1"/>
  <c r="K133" i="311"/>
  <c r="H133" i="311"/>
  <c r="K132" i="311"/>
  <c r="H132" i="311"/>
  <c r="S131" i="311"/>
  <c r="R131" i="311"/>
  <c r="Q131" i="311"/>
  <c r="P131" i="311"/>
  <c r="O131" i="311"/>
  <c r="N131" i="311"/>
  <c r="M131" i="311"/>
  <c r="L131" i="311"/>
  <c r="J131" i="311"/>
  <c r="I131" i="311"/>
  <c r="K131" i="311" s="1"/>
  <c r="H131" i="311"/>
  <c r="G131" i="311"/>
  <c r="F131" i="311"/>
  <c r="E131" i="311"/>
  <c r="K130" i="311"/>
  <c r="H130" i="311"/>
  <c r="K129" i="311"/>
  <c r="H129" i="311"/>
  <c r="K128" i="311"/>
  <c r="H128" i="311"/>
  <c r="S127" i="311"/>
  <c r="R127" i="311"/>
  <c r="Q127" i="311"/>
  <c r="Q127" i="284" s="1"/>
  <c r="P127" i="311"/>
  <c r="O127" i="311"/>
  <c r="N127" i="311"/>
  <c r="M127" i="311"/>
  <c r="L127" i="311"/>
  <c r="J127" i="311"/>
  <c r="I127" i="311"/>
  <c r="K127" i="311" s="1"/>
  <c r="G127" i="311"/>
  <c r="F127" i="311"/>
  <c r="E127" i="311"/>
  <c r="H127" i="311" s="1"/>
  <c r="K126" i="311"/>
  <c r="H126" i="311"/>
  <c r="K125" i="311"/>
  <c r="H125" i="311"/>
  <c r="K124" i="311"/>
  <c r="H124" i="311"/>
  <c r="S123" i="311"/>
  <c r="R123" i="311"/>
  <c r="Q123" i="311"/>
  <c r="P123" i="311"/>
  <c r="O123" i="311"/>
  <c r="N123" i="311"/>
  <c r="M123" i="311"/>
  <c r="L123" i="311"/>
  <c r="J123" i="311"/>
  <c r="I123" i="311"/>
  <c r="G123" i="311"/>
  <c r="F123" i="311"/>
  <c r="F123" i="284" s="1"/>
  <c r="E123" i="311"/>
  <c r="K122" i="311"/>
  <c r="H122" i="311"/>
  <c r="K121" i="311"/>
  <c r="H121" i="311"/>
  <c r="K120" i="311"/>
  <c r="H120" i="311"/>
  <c r="H123" i="311" s="1"/>
  <c r="S119" i="311"/>
  <c r="O119" i="311"/>
  <c r="S118" i="311"/>
  <c r="R118" i="311"/>
  <c r="Q118" i="311"/>
  <c r="P118" i="311"/>
  <c r="O118" i="311"/>
  <c r="N118" i="311"/>
  <c r="M118" i="311"/>
  <c r="L118" i="311"/>
  <c r="J118" i="311"/>
  <c r="I118" i="311"/>
  <c r="G118" i="311"/>
  <c r="F118" i="311"/>
  <c r="H118" i="311" s="1"/>
  <c r="E118" i="311"/>
  <c r="K117" i="311"/>
  <c r="H117" i="311"/>
  <c r="K116" i="311"/>
  <c r="K116" i="284" s="1"/>
  <c r="H116" i="311"/>
  <c r="K115" i="311"/>
  <c r="H115" i="311"/>
  <c r="S114" i="311"/>
  <c r="R114" i="311"/>
  <c r="R119" i="311" s="1"/>
  <c r="Q114" i="311"/>
  <c r="Q119" i="311" s="1"/>
  <c r="P114" i="311"/>
  <c r="P119" i="311" s="1"/>
  <c r="O114" i="311"/>
  <c r="N114" i="311"/>
  <c r="N119" i="311" s="1"/>
  <c r="M114" i="311"/>
  <c r="M119" i="311" s="1"/>
  <c r="L114" i="311"/>
  <c r="L119" i="311" s="1"/>
  <c r="K114" i="311"/>
  <c r="J114" i="311"/>
  <c r="J119" i="311" s="1"/>
  <c r="I114" i="311"/>
  <c r="I119" i="311" s="1"/>
  <c r="G114" i="311"/>
  <c r="H114" i="311" s="1"/>
  <c r="H119" i="311" s="1"/>
  <c r="F114" i="311"/>
  <c r="F119" i="311" s="1"/>
  <c r="E114" i="311"/>
  <c r="E119" i="311" s="1"/>
  <c r="K113" i="311"/>
  <c r="H113" i="311"/>
  <c r="K112" i="311"/>
  <c r="H112" i="311"/>
  <c r="K111" i="311"/>
  <c r="H111" i="311"/>
  <c r="S110" i="311"/>
  <c r="R110" i="311"/>
  <c r="Q110" i="311"/>
  <c r="P110" i="311"/>
  <c r="O110" i="311"/>
  <c r="N110" i="311"/>
  <c r="M110" i="311"/>
  <c r="L110" i="311"/>
  <c r="J110" i="311"/>
  <c r="I110" i="311"/>
  <c r="K110" i="311" s="1"/>
  <c r="H110" i="311"/>
  <c r="G110" i="311"/>
  <c r="F110" i="311"/>
  <c r="E110" i="311"/>
  <c r="K109" i="311"/>
  <c r="H109" i="311"/>
  <c r="K108" i="311"/>
  <c r="H108" i="311"/>
  <c r="K107" i="311"/>
  <c r="H107" i="311"/>
  <c r="M106" i="311"/>
  <c r="E106" i="311"/>
  <c r="S105" i="311"/>
  <c r="R105" i="311"/>
  <c r="Q105" i="311"/>
  <c r="P105" i="311"/>
  <c r="O105" i="311"/>
  <c r="N105" i="311"/>
  <c r="M105" i="311"/>
  <c r="L105" i="311"/>
  <c r="L106" i="311" s="1"/>
  <c r="J105" i="311"/>
  <c r="I105" i="311"/>
  <c r="K105" i="311" s="1"/>
  <c r="H105" i="311"/>
  <c r="H106" i="311" s="1"/>
  <c r="G105" i="311"/>
  <c r="F105" i="311"/>
  <c r="E105" i="311"/>
  <c r="K104" i="311"/>
  <c r="H104" i="311"/>
  <c r="K103" i="311"/>
  <c r="H103" i="311"/>
  <c r="K102" i="311"/>
  <c r="H102" i="311"/>
  <c r="S101" i="311"/>
  <c r="S106" i="311" s="1"/>
  <c r="R101" i="311"/>
  <c r="R106" i="311" s="1"/>
  <c r="Q101" i="311"/>
  <c r="Q106" i="311" s="1"/>
  <c r="P101" i="311"/>
  <c r="O101" i="311"/>
  <c r="O106" i="311" s="1"/>
  <c r="N101" i="311"/>
  <c r="N106" i="311" s="1"/>
  <c r="M101" i="311"/>
  <c r="M101" i="284" s="1"/>
  <c r="L101" i="311"/>
  <c r="J101" i="311"/>
  <c r="J106" i="311" s="1"/>
  <c r="I101" i="311"/>
  <c r="K101" i="311" s="1"/>
  <c r="G101" i="311"/>
  <c r="G106" i="311" s="1"/>
  <c r="F101" i="311"/>
  <c r="F106" i="311" s="1"/>
  <c r="E101" i="311"/>
  <c r="H101" i="311" s="1"/>
  <c r="K100" i="311"/>
  <c r="H100" i="311"/>
  <c r="K99" i="311"/>
  <c r="H99" i="311"/>
  <c r="K98" i="311"/>
  <c r="H98" i="311"/>
  <c r="S97" i="311"/>
  <c r="R97" i="311"/>
  <c r="Q97" i="311"/>
  <c r="P97" i="311"/>
  <c r="O97" i="311"/>
  <c r="N97" i="311"/>
  <c r="M97" i="311"/>
  <c r="L97" i="311"/>
  <c r="J97" i="311"/>
  <c r="K97" i="311" s="1"/>
  <c r="I97" i="311"/>
  <c r="G97" i="311"/>
  <c r="F97" i="311"/>
  <c r="H97" i="311" s="1"/>
  <c r="E97" i="311"/>
  <c r="K96" i="311"/>
  <c r="H96" i="311"/>
  <c r="K95" i="311"/>
  <c r="K95" i="284" s="1"/>
  <c r="H95" i="311"/>
  <c r="K94" i="311"/>
  <c r="H94" i="311"/>
  <c r="G93" i="311"/>
  <c r="S92" i="311"/>
  <c r="R92" i="311"/>
  <c r="R92" i="284" s="1"/>
  <c r="Q92" i="311"/>
  <c r="P92" i="311"/>
  <c r="O92" i="311"/>
  <c r="N92" i="311"/>
  <c r="M92" i="311"/>
  <c r="L92" i="311"/>
  <c r="J92" i="311"/>
  <c r="K92" i="311" s="1"/>
  <c r="I92" i="311"/>
  <c r="G92" i="311"/>
  <c r="F92" i="311"/>
  <c r="H92" i="311" s="1"/>
  <c r="E92" i="311"/>
  <c r="K91" i="311"/>
  <c r="H91" i="311"/>
  <c r="K90" i="311"/>
  <c r="H90" i="311"/>
  <c r="K89" i="311"/>
  <c r="H89" i="311"/>
  <c r="S88" i="311"/>
  <c r="S93" i="311" s="1"/>
  <c r="R88" i="311"/>
  <c r="Q88" i="311"/>
  <c r="Q93" i="311" s="1"/>
  <c r="P88" i="311"/>
  <c r="P93" i="311" s="1"/>
  <c r="O88" i="311"/>
  <c r="O88" i="284" s="1"/>
  <c r="N88" i="311"/>
  <c r="M88" i="311"/>
  <c r="M93" i="311" s="1"/>
  <c r="L88" i="311"/>
  <c r="L93" i="311" s="1"/>
  <c r="K88" i="311"/>
  <c r="K93" i="311" s="1"/>
  <c r="J88" i="311"/>
  <c r="J93" i="311" s="1"/>
  <c r="I88" i="311"/>
  <c r="I93" i="311" s="1"/>
  <c r="G88" i="311"/>
  <c r="H88" i="311" s="1"/>
  <c r="F88" i="311"/>
  <c r="F93" i="311" s="1"/>
  <c r="E88" i="311"/>
  <c r="E93" i="311" s="1"/>
  <c r="K87" i="311"/>
  <c r="H87" i="311"/>
  <c r="K86" i="311"/>
  <c r="H86" i="311"/>
  <c r="K85" i="311"/>
  <c r="H85" i="311"/>
  <c r="S84" i="311"/>
  <c r="R84" i="311"/>
  <c r="Q84" i="311"/>
  <c r="P84" i="311"/>
  <c r="O84" i="311"/>
  <c r="N84" i="311"/>
  <c r="M84" i="311"/>
  <c r="L84" i="311"/>
  <c r="L84" i="284" s="1"/>
  <c r="J84" i="311"/>
  <c r="I84" i="311"/>
  <c r="K84" i="311" s="1"/>
  <c r="H84" i="311"/>
  <c r="G84" i="311"/>
  <c r="F84" i="311"/>
  <c r="E84" i="311"/>
  <c r="K83" i="311"/>
  <c r="H83" i="311"/>
  <c r="K82" i="311"/>
  <c r="H82" i="311"/>
  <c r="K81" i="311"/>
  <c r="H81" i="311"/>
  <c r="S80" i="311"/>
  <c r="R80" i="311"/>
  <c r="Q80" i="311"/>
  <c r="P80" i="311"/>
  <c r="O80" i="311"/>
  <c r="N80" i="311"/>
  <c r="M80" i="311"/>
  <c r="L80" i="311"/>
  <c r="J80" i="311"/>
  <c r="I80" i="311"/>
  <c r="K80" i="311" s="1"/>
  <c r="G80" i="311"/>
  <c r="F80" i="311"/>
  <c r="E80" i="311"/>
  <c r="H80" i="311" s="1"/>
  <c r="K79" i="311"/>
  <c r="H79" i="311"/>
  <c r="K78" i="311"/>
  <c r="H78" i="311"/>
  <c r="H78" i="284" s="1"/>
  <c r="K77" i="311"/>
  <c r="H77" i="311"/>
  <c r="N76" i="311"/>
  <c r="S75" i="311"/>
  <c r="R75" i="311"/>
  <c r="Q75" i="311"/>
  <c r="Q76" i="311" s="1"/>
  <c r="P75" i="311"/>
  <c r="O75" i="311"/>
  <c r="N75" i="311"/>
  <c r="M75" i="311"/>
  <c r="M76" i="311" s="1"/>
  <c r="L75" i="311"/>
  <c r="J75" i="311"/>
  <c r="I75" i="311"/>
  <c r="G75" i="311"/>
  <c r="F75" i="311"/>
  <c r="E75" i="311"/>
  <c r="K74" i="311"/>
  <c r="H74" i="311"/>
  <c r="K73" i="311"/>
  <c r="H73" i="311"/>
  <c r="K72" i="311"/>
  <c r="H72" i="311"/>
  <c r="H72" i="284" s="1"/>
  <c r="S71" i="311"/>
  <c r="S76" i="311" s="1"/>
  <c r="R71" i="311"/>
  <c r="R76" i="311" s="1"/>
  <c r="Q71" i="311"/>
  <c r="P71" i="311"/>
  <c r="P76" i="311" s="1"/>
  <c r="O71" i="311"/>
  <c r="O76" i="311" s="1"/>
  <c r="N71" i="311"/>
  <c r="M71" i="311"/>
  <c r="L71" i="311"/>
  <c r="L76" i="311" s="1"/>
  <c r="J71" i="311"/>
  <c r="K71" i="311" s="1"/>
  <c r="I71" i="311"/>
  <c r="G71" i="311"/>
  <c r="G76" i="311" s="1"/>
  <c r="F71" i="311"/>
  <c r="H71" i="311" s="1"/>
  <c r="E71" i="311"/>
  <c r="K70" i="311"/>
  <c r="H70" i="311"/>
  <c r="K69" i="311"/>
  <c r="H69" i="311"/>
  <c r="K68" i="311"/>
  <c r="H68" i="311"/>
  <c r="G67" i="311"/>
  <c r="S66" i="311"/>
  <c r="R66" i="311"/>
  <c r="R67" i="311" s="1"/>
  <c r="Q66" i="311"/>
  <c r="P66" i="311"/>
  <c r="O66" i="311"/>
  <c r="N66" i="311"/>
  <c r="N67" i="311" s="1"/>
  <c r="M66" i="311"/>
  <c r="L66" i="311"/>
  <c r="J66" i="311"/>
  <c r="I66" i="311"/>
  <c r="G66" i="311"/>
  <c r="F66" i="311"/>
  <c r="E66" i="311"/>
  <c r="K65" i="311"/>
  <c r="H65" i="311"/>
  <c r="K64" i="311"/>
  <c r="H64" i="311"/>
  <c r="K63" i="311"/>
  <c r="H63" i="311"/>
  <c r="S62" i="311"/>
  <c r="S67" i="311" s="1"/>
  <c r="R62" i="311"/>
  <c r="Q62" i="311"/>
  <c r="Q67" i="311" s="1"/>
  <c r="P62" i="311"/>
  <c r="P67" i="311" s="1"/>
  <c r="O62" i="311"/>
  <c r="O67" i="311" s="1"/>
  <c r="N62" i="311"/>
  <c r="M62" i="311"/>
  <c r="M67" i="311" s="1"/>
  <c r="L62" i="311"/>
  <c r="L67" i="311" s="1"/>
  <c r="K62" i="311"/>
  <c r="J62" i="311"/>
  <c r="I62" i="311"/>
  <c r="I67" i="311" s="1"/>
  <c r="G62" i="311"/>
  <c r="H62" i="311" s="1"/>
  <c r="F62" i="311"/>
  <c r="E62" i="311"/>
  <c r="E67" i="311" s="1"/>
  <c r="K61" i="311"/>
  <c r="H61" i="311"/>
  <c r="K60" i="311"/>
  <c r="H60" i="311"/>
  <c r="K59" i="311"/>
  <c r="H59" i="311"/>
  <c r="S58" i="311"/>
  <c r="R58" i="311"/>
  <c r="Q58" i="311"/>
  <c r="P58" i="311"/>
  <c r="O58" i="311"/>
  <c r="N58" i="311"/>
  <c r="M58" i="311"/>
  <c r="L58" i="311"/>
  <c r="J58" i="311"/>
  <c r="I58" i="311"/>
  <c r="K58" i="311" s="1"/>
  <c r="H58" i="311"/>
  <c r="G58" i="311"/>
  <c r="F58" i="311"/>
  <c r="E58" i="311"/>
  <c r="H57" i="311"/>
  <c r="H56" i="311"/>
  <c r="H55" i="311"/>
  <c r="S54" i="311"/>
  <c r="R54" i="311"/>
  <c r="Q54" i="311"/>
  <c r="P54" i="311"/>
  <c r="O54" i="311"/>
  <c r="N54" i="311"/>
  <c r="M54" i="311"/>
  <c r="L54" i="311"/>
  <c r="J54" i="311"/>
  <c r="K54" i="311" s="1"/>
  <c r="I54" i="311"/>
  <c r="G54" i="311"/>
  <c r="F54" i="311"/>
  <c r="H54" i="311" s="1"/>
  <c r="E54" i="311"/>
  <c r="K53" i="311"/>
  <c r="H53" i="311"/>
  <c r="K52" i="311"/>
  <c r="H52" i="311"/>
  <c r="K51" i="311"/>
  <c r="H51" i="311"/>
  <c r="S50" i="311"/>
  <c r="R50" i="311"/>
  <c r="Q50" i="311"/>
  <c r="P50" i="311"/>
  <c r="O50" i="311"/>
  <c r="N50" i="311"/>
  <c r="M50" i="311"/>
  <c r="L50" i="311"/>
  <c r="K50" i="311"/>
  <c r="J50" i="311"/>
  <c r="I50" i="311"/>
  <c r="G50" i="311"/>
  <c r="H50" i="311" s="1"/>
  <c r="F50" i="311"/>
  <c r="E50" i="311"/>
  <c r="K49" i="311"/>
  <c r="H49" i="311"/>
  <c r="K48" i="311"/>
  <c r="H48" i="311"/>
  <c r="K47" i="311"/>
  <c r="H47" i="311"/>
  <c r="S46" i="311"/>
  <c r="R46" i="311"/>
  <c r="Q46" i="311"/>
  <c r="P46" i="311"/>
  <c r="O46" i="311"/>
  <c r="N46" i="311"/>
  <c r="M46" i="311"/>
  <c r="L46" i="311"/>
  <c r="J46" i="311"/>
  <c r="I46" i="311"/>
  <c r="K46" i="311" s="1"/>
  <c r="H46" i="311"/>
  <c r="G46" i="311"/>
  <c r="F46" i="311"/>
  <c r="E46" i="311"/>
  <c r="K45" i="311"/>
  <c r="H45" i="311"/>
  <c r="K44" i="311"/>
  <c r="H44" i="311"/>
  <c r="K43" i="311"/>
  <c r="H43" i="311"/>
  <c r="S42" i="311"/>
  <c r="R42" i="311"/>
  <c r="Q42" i="311"/>
  <c r="P42" i="311"/>
  <c r="O42" i="311"/>
  <c r="N42" i="311"/>
  <c r="M42" i="311"/>
  <c r="L42" i="311"/>
  <c r="J42" i="311"/>
  <c r="I42" i="311"/>
  <c r="K42" i="311" s="1"/>
  <c r="G42" i="311"/>
  <c r="F42" i="311"/>
  <c r="E42" i="311"/>
  <c r="H42" i="311" s="1"/>
  <c r="K41" i="311"/>
  <c r="H41" i="311"/>
  <c r="K40" i="311"/>
  <c r="H40" i="311"/>
  <c r="K39" i="311"/>
  <c r="H39" i="311"/>
  <c r="N38" i="311"/>
  <c r="E38" i="311"/>
  <c r="S37" i="311"/>
  <c r="R37" i="311"/>
  <c r="Q37" i="311"/>
  <c r="P37" i="311"/>
  <c r="P38" i="311" s="1"/>
  <c r="O37" i="311"/>
  <c r="N37" i="311"/>
  <c r="M37" i="311"/>
  <c r="L37" i="311"/>
  <c r="L38" i="311" s="1"/>
  <c r="J37" i="311"/>
  <c r="I37" i="311"/>
  <c r="H37" i="311"/>
  <c r="G37" i="311"/>
  <c r="F37" i="311"/>
  <c r="E37" i="311"/>
  <c r="K36" i="311"/>
  <c r="H36" i="311"/>
  <c r="K35" i="311"/>
  <c r="H35" i="311"/>
  <c r="K34" i="311"/>
  <c r="H34" i="311"/>
  <c r="S33" i="311"/>
  <c r="R33" i="311"/>
  <c r="Q33" i="311"/>
  <c r="P33" i="311"/>
  <c r="O33" i="311"/>
  <c r="N33" i="311"/>
  <c r="M33" i="311"/>
  <c r="L33" i="311"/>
  <c r="J33" i="311"/>
  <c r="I33" i="311"/>
  <c r="K33" i="311" s="1"/>
  <c r="G33" i="311"/>
  <c r="F33" i="311"/>
  <c r="E33" i="311"/>
  <c r="H33" i="311" s="1"/>
  <c r="K32" i="311"/>
  <c r="H32" i="311"/>
  <c r="K31" i="311"/>
  <c r="H31" i="311"/>
  <c r="K30" i="311"/>
  <c r="H30" i="311"/>
  <c r="S29" i="311"/>
  <c r="S38" i="311" s="1"/>
  <c r="R29" i="311"/>
  <c r="R38" i="311" s="1"/>
  <c r="Q29" i="311"/>
  <c r="P29" i="311"/>
  <c r="O29" i="311"/>
  <c r="O38" i="311" s="1"/>
  <c r="N29" i="311"/>
  <c r="M29" i="311"/>
  <c r="L29" i="311"/>
  <c r="J29" i="311"/>
  <c r="K29" i="311" s="1"/>
  <c r="I29" i="311"/>
  <c r="G29" i="311"/>
  <c r="G38" i="311" s="1"/>
  <c r="F29" i="311"/>
  <c r="H29" i="311" s="1"/>
  <c r="E29" i="311"/>
  <c r="K28" i="311"/>
  <c r="K27" i="311"/>
  <c r="H27" i="311"/>
  <c r="K26" i="311"/>
  <c r="S25" i="311"/>
  <c r="R25" i="311"/>
  <c r="Q25" i="311"/>
  <c r="Q25" i="284" s="1"/>
  <c r="O25" i="311"/>
  <c r="N25" i="311"/>
  <c r="M25" i="311"/>
  <c r="L25" i="311"/>
  <c r="J25" i="311"/>
  <c r="I25" i="311"/>
  <c r="K25" i="311" s="1"/>
  <c r="H25" i="311"/>
  <c r="G25" i="311"/>
  <c r="F25" i="311"/>
  <c r="E25" i="311"/>
  <c r="K24" i="311"/>
  <c r="H24" i="311"/>
  <c r="K23" i="311"/>
  <c r="H23" i="311"/>
  <c r="K22" i="311"/>
  <c r="H22" i="311"/>
  <c r="S21" i="311"/>
  <c r="R21" i="311"/>
  <c r="Q21" i="311"/>
  <c r="Q21" i="284" s="1"/>
  <c r="P21" i="311"/>
  <c r="O21" i="311"/>
  <c r="N21" i="311"/>
  <c r="M21" i="311"/>
  <c r="M21" i="284" s="1"/>
  <c r="L21" i="311"/>
  <c r="J21" i="311"/>
  <c r="I21" i="311"/>
  <c r="K21" i="311" s="1"/>
  <c r="G21" i="311"/>
  <c r="F21" i="311"/>
  <c r="E21" i="311"/>
  <c r="H21" i="311" s="1"/>
  <c r="K20" i="311"/>
  <c r="H20" i="311"/>
  <c r="K19" i="311"/>
  <c r="H19" i="311"/>
  <c r="K18" i="311"/>
  <c r="H18" i="311"/>
  <c r="S17" i="311"/>
  <c r="R17" i="311"/>
  <c r="Q17" i="311"/>
  <c r="P17" i="311"/>
  <c r="O17" i="311"/>
  <c r="N17" i="311"/>
  <c r="M17" i="311"/>
  <c r="L17" i="311"/>
  <c r="J17" i="311"/>
  <c r="K17" i="311" s="1"/>
  <c r="I17" i="311"/>
  <c r="G17" i="311"/>
  <c r="F17" i="311"/>
  <c r="H17" i="311" s="1"/>
  <c r="E17" i="311"/>
  <c r="K16" i="311"/>
  <c r="H16" i="311"/>
  <c r="K15" i="311"/>
  <c r="K15" i="284" s="1"/>
  <c r="H15" i="311"/>
  <c r="K14" i="311"/>
  <c r="H14" i="311"/>
  <c r="S13" i="311"/>
  <c r="R13" i="311"/>
  <c r="Q13" i="311"/>
  <c r="P13" i="311"/>
  <c r="O13" i="311"/>
  <c r="N13" i="311"/>
  <c r="M13" i="311"/>
  <c r="L13" i="311"/>
  <c r="K13" i="311"/>
  <c r="J13" i="311"/>
  <c r="I13" i="311"/>
  <c r="G13" i="311"/>
  <c r="H13" i="311" s="1"/>
  <c r="F13" i="311"/>
  <c r="E13" i="311"/>
  <c r="K12" i="311"/>
  <c r="H12" i="311"/>
  <c r="H12" i="284" s="1"/>
  <c r="K11" i="311"/>
  <c r="H11" i="311"/>
  <c r="K10" i="311"/>
  <c r="H10" i="311"/>
  <c r="S9" i="311"/>
  <c r="R9" i="311"/>
  <c r="Q9" i="311"/>
  <c r="O9" i="311"/>
  <c r="N9" i="311"/>
  <c r="M9" i="311"/>
  <c r="L9" i="311"/>
  <c r="K9" i="311"/>
  <c r="J9" i="311"/>
  <c r="I9" i="311"/>
  <c r="G9" i="311"/>
  <c r="H9" i="311" s="1"/>
  <c r="F9" i="311"/>
  <c r="E9" i="311"/>
  <c r="K8" i="311"/>
  <c r="H8" i="311"/>
  <c r="K7" i="311"/>
  <c r="H7" i="311"/>
  <c r="K6" i="311"/>
  <c r="H6" i="311"/>
  <c r="P157" i="310"/>
  <c r="L157" i="310"/>
  <c r="S156" i="310"/>
  <c r="R156" i="310"/>
  <c r="Q156" i="310"/>
  <c r="P156" i="310"/>
  <c r="O156" i="310"/>
  <c r="N156" i="310"/>
  <c r="M156" i="310"/>
  <c r="L156" i="310"/>
  <c r="K156" i="310"/>
  <c r="J156" i="310"/>
  <c r="I156" i="310"/>
  <c r="G156" i="310"/>
  <c r="H156" i="310" s="1"/>
  <c r="F156" i="310"/>
  <c r="E156" i="310"/>
  <c r="S155" i="310"/>
  <c r="R155" i="310"/>
  <c r="Q155" i="310"/>
  <c r="P155" i="310"/>
  <c r="O155" i="310"/>
  <c r="N155" i="310"/>
  <c r="M155" i="310"/>
  <c r="L155" i="310"/>
  <c r="J155" i="310"/>
  <c r="K155" i="310" s="1"/>
  <c r="I155" i="310"/>
  <c r="G155" i="310"/>
  <c r="F155" i="310"/>
  <c r="H155" i="310" s="1"/>
  <c r="E155" i="310"/>
  <c r="S154" i="310"/>
  <c r="S157" i="310" s="1"/>
  <c r="R154" i="310"/>
  <c r="R157" i="310" s="1"/>
  <c r="Q154" i="310"/>
  <c r="Q157" i="310" s="1"/>
  <c r="P154" i="310"/>
  <c r="O154" i="310"/>
  <c r="O157" i="310" s="1"/>
  <c r="N154" i="310"/>
  <c r="N157" i="310" s="1"/>
  <c r="M154" i="310"/>
  <c r="M157" i="310" s="1"/>
  <c r="L154" i="310"/>
  <c r="J154" i="310"/>
  <c r="I154" i="310"/>
  <c r="G154" i="310"/>
  <c r="F154" i="310"/>
  <c r="F157" i="310" s="1"/>
  <c r="E154" i="310"/>
  <c r="P153" i="310"/>
  <c r="S152" i="310"/>
  <c r="S153" i="310" s="1"/>
  <c r="R152" i="310"/>
  <c r="Q152" i="310"/>
  <c r="P152" i="310"/>
  <c r="O152" i="310"/>
  <c r="O153" i="310" s="1"/>
  <c r="N152" i="310"/>
  <c r="M152" i="310"/>
  <c r="L152" i="310"/>
  <c r="K152" i="310"/>
  <c r="J152" i="310"/>
  <c r="I152" i="310"/>
  <c r="G152" i="310"/>
  <c r="F152" i="310"/>
  <c r="E152" i="310"/>
  <c r="K151" i="310"/>
  <c r="H151" i="310"/>
  <c r="K150" i="310"/>
  <c r="H150" i="310"/>
  <c r="K149" i="310"/>
  <c r="K149" i="284" s="1"/>
  <c r="H149" i="310"/>
  <c r="S148" i="310"/>
  <c r="R148" i="310"/>
  <c r="R153" i="310" s="1"/>
  <c r="Q148" i="310"/>
  <c r="P148" i="310"/>
  <c r="O148" i="310"/>
  <c r="N148" i="310"/>
  <c r="N153" i="310" s="1"/>
  <c r="M148" i="310"/>
  <c r="L148" i="310"/>
  <c r="L153" i="310" s="1"/>
  <c r="J148" i="310"/>
  <c r="J153" i="310" s="1"/>
  <c r="I148" i="310"/>
  <c r="K148" i="310" s="1"/>
  <c r="H148" i="310"/>
  <c r="G148" i="310"/>
  <c r="F148" i="310"/>
  <c r="F153" i="310" s="1"/>
  <c r="E148" i="310"/>
  <c r="K147" i="310"/>
  <c r="H147" i="310"/>
  <c r="K146" i="310"/>
  <c r="H146" i="310"/>
  <c r="H146" i="284" s="1"/>
  <c r="K145" i="310"/>
  <c r="H145" i="310"/>
  <c r="S144" i="310"/>
  <c r="R144" i="310"/>
  <c r="Q144" i="310"/>
  <c r="P144" i="310"/>
  <c r="O144" i="310"/>
  <c r="N144" i="310"/>
  <c r="N144" i="284" s="1"/>
  <c r="M144" i="310"/>
  <c r="L144" i="310"/>
  <c r="J144" i="310"/>
  <c r="J144" i="284" s="1"/>
  <c r="I144" i="310"/>
  <c r="K144" i="310" s="1"/>
  <c r="G144" i="310"/>
  <c r="F144" i="310"/>
  <c r="E144" i="310"/>
  <c r="H144" i="310" s="1"/>
  <c r="K143" i="310"/>
  <c r="H143" i="310"/>
  <c r="K142" i="310"/>
  <c r="H142" i="310"/>
  <c r="H142" i="284" s="1"/>
  <c r="K141" i="310"/>
  <c r="H141" i="310"/>
  <c r="N140" i="310"/>
  <c r="J140" i="310"/>
  <c r="S139" i="310"/>
  <c r="R139" i="310"/>
  <c r="Q139" i="310"/>
  <c r="Q140" i="310" s="1"/>
  <c r="P139" i="310"/>
  <c r="O139" i="310"/>
  <c r="N139" i="310"/>
  <c r="M139" i="310"/>
  <c r="M140" i="310" s="1"/>
  <c r="L139" i="310"/>
  <c r="J139" i="310"/>
  <c r="I139" i="310"/>
  <c r="G139" i="310"/>
  <c r="F139" i="310"/>
  <c r="E139" i="310"/>
  <c r="K138" i="310"/>
  <c r="H138" i="310"/>
  <c r="K137" i="310"/>
  <c r="H137" i="310"/>
  <c r="K136" i="310"/>
  <c r="H136" i="310"/>
  <c r="S135" i="310"/>
  <c r="S140" i="310" s="1"/>
  <c r="R135" i="310"/>
  <c r="R140" i="310" s="1"/>
  <c r="Q135" i="310"/>
  <c r="P135" i="310"/>
  <c r="P140" i="310" s="1"/>
  <c r="O135" i="310"/>
  <c r="O140" i="310" s="1"/>
  <c r="N135" i="310"/>
  <c r="M135" i="310"/>
  <c r="L135" i="310"/>
  <c r="L140" i="310" s="1"/>
  <c r="J135" i="310"/>
  <c r="K135" i="310" s="1"/>
  <c r="I135" i="310"/>
  <c r="G135" i="310"/>
  <c r="G140" i="310" s="1"/>
  <c r="F135" i="310"/>
  <c r="F140" i="310" s="1"/>
  <c r="E135" i="310"/>
  <c r="K134" i="310"/>
  <c r="H134" i="310"/>
  <c r="K133" i="310"/>
  <c r="K133" i="284" s="1"/>
  <c r="H133" i="310"/>
  <c r="K132" i="310"/>
  <c r="H132" i="310"/>
  <c r="H132" i="284" s="1"/>
  <c r="S131" i="310"/>
  <c r="R131" i="310"/>
  <c r="Q131" i="310"/>
  <c r="P131" i="310"/>
  <c r="O131" i="310"/>
  <c r="N131" i="310"/>
  <c r="M131" i="310"/>
  <c r="L131" i="310"/>
  <c r="K131" i="310"/>
  <c r="J131" i="310"/>
  <c r="I131" i="310"/>
  <c r="G131" i="310"/>
  <c r="H131" i="310" s="1"/>
  <c r="F131" i="310"/>
  <c r="E131" i="310"/>
  <c r="K130" i="310"/>
  <c r="H130" i="310"/>
  <c r="H130" i="284" s="1"/>
  <c r="K129" i="310"/>
  <c r="H129" i="310"/>
  <c r="K128" i="310"/>
  <c r="K128" i="284" s="1"/>
  <c r="H128" i="310"/>
  <c r="S127" i="310"/>
  <c r="R127" i="310"/>
  <c r="Q127" i="310"/>
  <c r="P127" i="310"/>
  <c r="O127" i="310"/>
  <c r="N127" i="310"/>
  <c r="M127" i="310"/>
  <c r="M127" i="284" s="1"/>
  <c r="L127" i="310"/>
  <c r="J127" i="310"/>
  <c r="I127" i="310"/>
  <c r="K127" i="310" s="1"/>
  <c r="H127" i="310"/>
  <c r="G127" i="310"/>
  <c r="F127" i="310"/>
  <c r="E127" i="310"/>
  <c r="K126" i="310"/>
  <c r="H126" i="310"/>
  <c r="K125" i="310"/>
  <c r="H125" i="310"/>
  <c r="H125" i="284" s="1"/>
  <c r="K124" i="310"/>
  <c r="H124" i="310"/>
  <c r="S123" i="310"/>
  <c r="R123" i="310"/>
  <c r="R123" i="284" s="1"/>
  <c r="Q123" i="310"/>
  <c r="Q123" i="284" s="1"/>
  <c r="P123" i="310"/>
  <c r="O123" i="310"/>
  <c r="N123" i="310"/>
  <c r="N123" i="284" s="1"/>
  <c r="M123" i="310"/>
  <c r="L123" i="310"/>
  <c r="J123" i="310"/>
  <c r="I123" i="310"/>
  <c r="G123" i="310"/>
  <c r="F123" i="310"/>
  <c r="E123" i="310"/>
  <c r="K122" i="310"/>
  <c r="H122" i="310"/>
  <c r="K121" i="310"/>
  <c r="K123" i="310" s="1"/>
  <c r="H121" i="310"/>
  <c r="K120" i="310"/>
  <c r="H120" i="310"/>
  <c r="F119" i="310"/>
  <c r="S118" i="310"/>
  <c r="R118" i="310"/>
  <c r="R118" i="284" s="1"/>
  <c r="Q118" i="310"/>
  <c r="P118" i="310"/>
  <c r="O118" i="310"/>
  <c r="N118" i="310"/>
  <c r="M118" i="310"/>
  <c r="L118" i="310"/>
  <c r="J118" i="310"/>
  <c r="I118" i="310"/>
  <c r="K118" i="310" s="1"/>
  <c r="G118" i="310"/>
  <c r="F118" i="310"/>
  <c r="F118" i="284" s="1"/>
  <c r="E118" i="310"/>
  <c r="K117" i="310"/>
  <c r="H117" i="310"/>
  <c r="K116" i="310"/>
  <c r="H116" i="310"/>
  <c r="K115" i="310"/>
  <c r="H115" i="310"/>
  <c r="S114" i="310"/>
  <c r="S119" i="310" s="1"/>
  <c r="R114" i="310"/>
  <c r="R119" i="310" s="1"/>
  <c r="Q114" i="310"/>
  <c r="Q119" i="310" s="1"/>
  <c r="P114" i="310"/>
  <c r="P119" i="310" s="1"/>
  <c r="O114" i="310"/>
  <c r="O119" i="310" s="1"/>
  <c r="N114" i="310"/>
  <c r="N114" i="284" s="1"/>
  <c r="M114" i="310"/>
  <c r="M119" i="310" s="1"/>
  <c r="L114" i="310"/>
  <c r="L119" i="310" s="1"/>
  <c r="J114" i="310"/>
  <c r="K114" i="310" s="1"/>
  <c r="I114" i="310"/>
  <c r="I119" i="310" s="1"/>
  <c r="G114" i="310"/>
  <c r="G119" i="310" s="1"/>
  <c r="F114" i="310"/>
  <c r="H114" i="310" s="1"/>
  <c r="E114" i="310"/>
  <c r="K113" i="310"/>
  <c r="H113" i="310"/>
  <c r="H113" i="284" s="1"/>
  <c r="K112" i="310"/>
  <c r="H112" i="310"/>
  <c r="K111" i="310"/>
  <c r="H111" i="310"/>
  <c r="S110" i="310"/>
  <c r="R110" i="310"/>
  <c r="Q110" i="310"/>
  <c r="P110" i="310"/>
  <c r="P110" i="284" s="1"/>
  <c r="O110" i="310"/>
  <c r="N110" i="310"/>
  <c r="M110" i="310"/>
  <c r="L110" i="310"/>
  <c r="K110" i="310"/>
  <c r="J110" i="310"/>
  <c r="I110" i="310"/>
  <c r="G110" i="310"/>
  <c r="H110" i="310" s="1"/>
  <c r="F110" i="310"/>
  <c r="E110" i="310"/>
  <c r="K109" i="310"/>
  <c r="K109" i="284" s="1"/>
  <c r="H109" i="310"/>
  <c r="K108" i="310"/>
  <c r="H108" i="310"/>
  <c r="K107" i="310"/>
  <c r="H107" i="310"/>
  <c r="S105" i="310"/>
  <c r="S106" i="310" s="1"/>
  <c r="R105" i="310"/>
  <c r="Q105" i="310"/>
  <c r="P105" i="310"/>
  <c r="O105" i="310"/>
  <c r="O106" i="310" s="1"/>
  <c r="N105" i="310"/>
  <c r="M105" i="310"/>
  <c r="L105" i="310"/>
  <c r="L105" i="284" s="1"/>
  <c r="K105" i="310"/>
  <c r="K106" i="310" s="1"/>
  <c r="J105" i="310"/>
  <c r="I105" i="310"/>
  <c r="G105" i="310"/>
  <c r="F105" i="310"/>
  <c r="E105" i="310"/>
  <c r="K104" i="310"/>
  <c r="H104" i="310"/>
  <c r="H104" i="284" s="1"/>
  <c r="K103" i="310"/>
  <c r="H103" i="310"/>
  <c r="K102" i="310"/>
  <c r="H102" i="310"/>
  <c r="H102" i="284" s="1"/>
  <c r="S101" i="310"/>
  <c r="R101" i="310"/>
  <c r="R106" i="310" s="1"/>
  <c r="Q101" i="310"/>
  <c r="Q106" i="310" s="1"/>
  <c r="P101" i="310"/>
  <c r="P106" i="310" s="1"/>
  <c r="O101" i="310"/>
  <c r="N101" i="310"/>
  <c r="N106" i="310" s="1"/>
  <c r="M101" i="310"/>
  <c r="M106" i="310" s="1"/>
  <c r="L101" i="310"/>
  <c r="L106" i="310" s="1"/>
  <c r="J101" i="310"/>
  <c r="J106" i="310" s="1"/>
  <c r="I101" i="310"/>
  <c r="K101" i="310" s="1"/>
  <c r="H101" i="310"/>
  <c r="G101" i="310"/>
  <c r="F101" i="310"/>
  <c r="F106" i="310" s="1"/>
  <c r="E101" i="310"/>
  <c r="E106" i="310" s="1"/>
  <c r="K100" i="310"/>
  <c r="H100" i="310"/>
  <c r="K99" i="310"/>
  <c r="H99" i="310"/>
  <c r="K98" i="310"/>
  <c r="H98" i="310"/>
  <c r="S97" i="310"/>
  <c r="R97" i="310"/>
  <c r="Q97" i="310"/>
  <c r="P97" i="310"/>
  <c r="O97" i="310"/>
  <c r="N97" i="310"/>
  <c r="M97" i="310"/>
  <c r="L97" i="310"/>
  <c r="J97" i="310"/>
  <c r="I97" i="310"/>
  <c r="K97" i="310" s="1"/>
  <c r="G97" i="310"/>
  <c r="F97" i="310"/>
  <c r="E97" i="310"/>
  <c r="K96" i="310"/>
  <c r="H96" i="310"/>
  <c r="K95" i="310"/>
  <c r="H95" i="310"/>
  <c r="K94" i="310"/>
  <c r="H94" i="310"/>
  <c r="F93" i="310"/>
  <c r="S92" i="310"/>
  <c r="R92" i="310"/>
  <c r="Q92" i="310"/>
  <c r="P92" i="310"/>
  <c r="O92" i="310"/>
  <c r="N92" i="310"/>
  <c r="N92" i="284" s="1"/>
  <c r="M92" i="310"/>
  <c r="L92" i="310"/>
  <c r="J92" i="310"/>
  <c r="J92" i="284" s="1"/>
  <c r="I92" i="310"/>
  <c r="K92" i="310" s="1"/>
  <c r="G92" i="310"/>
  <c r="F92" i="310"/>
  <c r="E92" i="310"/>
  <c r="H92" i="310" s="1"/>
  <c r="K91" i="310"/>
  <c r="H91" i="310"/>
  <c r="K90" i="310"/>
  <c r="H90" i="310"/>
  <c r="K89" i="310"/>
  <c r="H89" i="310"/>
  <c r="S88" i="310"/>
  <c r="S93" i="310" s="1"/>
  <c r="R88" i="310"/>
  <c r="R93" i="310" s="1"/>
  <c r="Q88" i="310"/>
  <c r="Q93" i="310" s="1"/>
  <c r="P88" i="310"/>
  <c r="P93" i="310" s="1"/>
  <c r="O88" i="310"/>
  <c r="O93" i="310" s="1"/>
  <c r="N88" i="310"/>
  <c r="N93" i="310" s="1"/>
  <c r="M88" i="310"/>
  <c r="M93" i="310" s="1"/>
  <c r="L88" i="310"/>
  <c r="L93" i="310" s="1"/>
  <c r="J88" i="310"/>
  <c r="I88" i="310"/>
  <c r="I93" i="310" s="1"/>
  <c r="G88" i="310"/>
  <c r="G88" i="284" s="1"/>
  <c r="F88" i="310"/>
  <c r="H88" i="310" s="1"/>
  <c r="E88" i="310"/>
  <c r="K87" i="310"/>
  <c r="H87" i="310"/>
  <c r="K86" i="310"/>
  <c r="H86" i="310"/>
  <c r="K85" i="310"/>
  <c r="H85" i="310"/>
  <c r="H85" i="284" s="1"/>
  <c r="S84" i="310"/>
  <c r="R84" i="310"/>
  <c r="Q84" i="310"/>
  <c r="P84" i="310"/>
  <c r="O84" i="310"/>
  <c r="N84" i="310"/>
  <c r="M84" i="310"/>
  <c r="L84" i="310"/>
  <c r="K84" i="310"/>
  <c r="J84" i="310"/>
  <c r="I84" i="310"/>
  <c r="G84" i="310"/>
  <c r="H84" i="310" s="1"/>
  <c r="F84" i="310"/>
  <c r="E84" i="310"/>
  <c r="K83" i="310"/>
  <c r="K83" i="284" s="1"/>
  <c r="H83" i="310"/>
  <c r="K82" i="310"/>
  <c r="H82" i="310"/>
  <c r="K81" i="310"/>
  <c r="K81" i="284" s="1"/>
  <c r="H81" i="310"/>
  <c r="S80" i="310"/>
  <c r="R80" i="310"/>
  <c r="Q80" i="310"/>
  <c r="P80" i="310"/>
  <c r="O80" i="310"/>
  <c r="N80" i="310"/>
  <c r="M80" i="310"/>
  <c r="L80" i="310"/>
  <c r="J80" i="310"/>
  <c r="I80" i="310"/>
  <c r="K80" i="310" s="1"/>
  <c r="H80" i="310"/>
  <c r="G80" i="310"/>
  <c r="F80" i="310"/>
  <c r="E80" i="310"/>
  <c r="K79" i="310"/>
  <c r="K79" i="284" s="1"/>
  <c r="H79" i="310"/>
  <c r="K78" i="310"/>
  <c r="H78" i="310"/>
  <c r="K77" i="310"/>
  <c r="K77" i="284" s="1"/>
  <c r="H77" i="310"/>
  <c r="I76" i="310"/>
  <c r="E76" i="310"/>
  <c r="S75" i="310"/>
  <c r="R75" i="310"/>
  <c r="Q75" i="310"/>
  <c r="P75" i="310"/>
  <c r="P76" i="310" s="1"/>
  <c r="O75" i="310"/>
  <c r="N75" i="310"/>
  <c r="M75" i="310"/>
  <c r="M75" i="284" s="1"/>
  <c r="L75" i="310"/>
  <c r="L76" i="310" s="1"/>
  <c r="L76" i="284" s="1"/>
  <c r="J75" i="310"/>
  <c r="I75" i="310"/>
  <c r="K75" i="310" s="1"/>
  <c r="H75" i="310"/>
  <c r="H76" i="310" s="1"/>
  <c r="G75" i="310"/>
  <c r="F75" i="310"/>
  <c r="E75" i="310"/>
  <c r="K74" i="310"/>
  <c r="H74" i="310"/>
  <c r="K73" i="310"/>
  <c r="H73" i="310"/>
  <c r="H73" i="284" s="1"/>
  <c r="K72" i="310"/>
  <c r="H72" i="310"/>
  <c r="S71" i="310"/>
  <c r="S76" i="310" s="1"/>
  <c r="R71" i="310"/>
  <c r="R76" i="310" s="1"/>
  <c r="Q71" i="310"/>
  <c r="Q76" i="310" s="1"/>
  <c r="P71" i="310"/>
  <c r="O71" i="310"/>
  <c r="O76" i="310" s="1"/>
  <c r="N71" i="310"/>
  <c r="N76" i="310" s="1"/>
  <c r="M71" i="310"/>
  <c r="M71" i="284" s="1"/>
  <c r="L71" i="310"/>
  <c r="J71" i="310"/>
  <c r="J76" i="310" s="1"/>
  <c r="I71" i="310"/>
  <c r="G71" i="310"/>
  <c r="G76" i="310" s="1"/>
  <c r="F71" i="310"/>
  <c r="F76" i="310" s="1"/>
  <c r="E71" i="310"/>
  <c r="H71" i="310" s="1"/>
  <c r="K70" i="310"/>
  <c r="H70" i="310"/>
  <c r="K69" i="310"/>
  <c r="H69" i="310"/>
  <c r="H69" i="284" s="1"/>
  <c r="K68" i="310"/>
  <c r="H68" i="310"/>
  <c r="F67" i="310"/>
  <c r="S66" i="310"/>
  <c r="R66" i="310"/>
  <c r="Q66" i="310"/>
  <c r="P66" i="310"/>
  <c r="O66" i="310"/>
  <c r="N66" i="310"/>
  <c r="M66" i="310"/>
  <c r="L66" i="310"/>
  <c r="J66" i="310"/>
  <c r="I66" i="310"/>
  <c r="G66" i="310"/>
  <c r="F66" i="310"/>
  <c r="E66" i="310"/>
  <c r="K65" i="310"/>
  <c r="H65" i="310"/>
  <c r="K64" i="310"/>
  <c r="H64" i="310"/>
  <c r="H64" i="284" s="1"/>
  <c r="K63" i="310"/>
  <c r="H63" i="310"/>
  <c r="S62" i="310"/>
  <c r="S67" i="310" s="1"/>
  <c r="R62" i="310"/>
  <c r="R67" i="310" s="1"/>
  <c r="Q62" i="310"/>
  <c r="P62" i="310"/>
  <c r="P67" i="310" s="1"/>
  <c r="O62" i="310"/>
  <c r="O67" i="310" s="1"/>
  <c r="N62" i="310"/>
  <c r="N67" i="310" s="1"/>
  <c r="M62" i="310"/>
  <c r="L62" i="310"/>
  <c r="L67" i="310" s="1"/>
  <c r="J62" i="310"/>
  <c r="I62" i="310"/>
  <c r="G62" i="310"/>
  <c r="G67" i="310" s="1"/>
  <c r="F62" i="310"/>
  <c r="E62" i="310"/>
  <c r="K61" i="310"/>
  <c r="H61" i="310"/>
  <c r="K60" i="310"/>
  <c r="K60" i="284" s="1"/>
  <c r="H60" i="310"/>
  <c r="K59" i="310"/>
  <c r="H59" i="310"/>
  <c r="S58" i="310"/>
  <c r="R58" i="310"/>
  <c r="Q58" i="310"/>
  <c r="P58" i="310"/>
  <c r="O58" i="310"/>
  <c r="N58" i="310"/>
  <c r="M58" i="310"/>
  <c r="L58" i="310"/>
  <c r="K58" i="310"/>
  <c r="J58" i="310"/>
  <c r="I58" i="310"/>
  <c r="G58" i="310"/>
  <c r="H58" i="310" s="1"/>
  <c r="F58" i="310"/>
  <c r="E58" i="310"/>
  <c r="H57" i="310"/>
  <c r="H56" i="310"/>
  <c r="H55" i="310"/>
  <c r="S54" i="310"/>
  <c r="R54" i="310"/>
  <c r="Q54" i="310"/>
  <c r="Q54" i="284" s="1"/>
  <c r="P54" i="310"/>
  <c r="O54" i="310"/>
  <c r="N54" i="310"/>
  <c r="M54" i="310"/>
  <c r="M54" i="284" s="1"/>
  <c r="L54" i="310"/>
  <c r="J54" i="310"/>
  <c r="I54" i="310"/>
  <c r="G54" i="310"/>
  <c r="F54" i="310"/>
  <c r="E54" i="310"/>
  <c r="H54" i="310" s="1"/>
  <c r="K53" i="310"/>
  <c r="H53" i="310"/>
  <c r="K52" i="310"/>
  <c r="H52" i="310"/>
  <c r="H52" i="284" s="1"/>
  <c r="K51" i="310"/>
  <c r="H51" i="310"/>
  <c r="S50" i="310"/>
  <c r="R50" i="310"/>
  <c r="R50" i="284" s="1"/>
  <c r="Q50" i="310"/>
  <c r="P50" i="310"/>
  <c r="O50" i="310"/>
  <c r="N50" i="310"/>
  <c r="N50" i="284" s="1"/>
  <c r="M50" i="310"/>
  <c r="L50" i="310"/>
  <c r="J50" i="310"/>
  <c r="K50" i="310" s="1"/>
  <c r="I50" i="310"/>
  <c r="G50" i="310"/>
  <c r="F50" i="310"/>
  <c r="H50" i="310" s="1"/>
  <c r="E50" i="310"/>
  <c r="K49" i="310"/>
  <c r="H49" i="310"/>
  <c r="K48" i="310"/>
  <c r="H48" i="310"/>
  <c r="K47" i="310"/>
  <c r="H47" i="310"/>
  <c r="S46" i="310"/>
  <c r="S46" i="284" s="1"/>
  <c r="R46" i="310"/>
  <c r="Q46" i="310"/>
  <c r="P46" i="310"/>
  <c r="O46" i="310"/>
  <c r="O46" i="284" s="1"/>
  <c r="N46" i="310"/>
  <c r="M46" i="310"/>
  <c r="L46" i="310"/>
  <c r="K46" i="310"/>
  <c r="J46" i="310"/>
  <c r="I46" i="310"/>
  <c r="G46" i="310"/>
  <c r="F46" i="310"/>
  <c r="E46" i="310"/>
  <c r="K45" i="310"/>
  <c r="H45" i="310"/>
  <c r="K44" i="310"/>
  <c r="H44" i="310"/>
  <c r="K43" i="310"/>
  <c r="H43" i="310"/>
  <c r="H43" i="284" s="1"/>
  <c r="S42" i="310"/>
  <c r="R42" i="310"/>
  <c r="Q42" i="310"/>
  <c r="P42" i="310"/>
  <c r="P42" i="284" s="1"/>
  <c r="O42" i="310"/>
  <c r="N42" i="310"/>
  <c r="M42" i="310"/>
  <c r="L42" i="310"/>
  <c r="L42" i="284" s="1"/>
  <c r="J42" i="310"/>
  <c r="I42" i="310"/>
  <c r="K42" i="310" s="1"/>
  <c r="H42" i="310"/>
  <c r="G42" i="310"/>
  <c r="F42" i="310"/>
  <c r="E42" i="310"/>
  <c r="K41" i="310"/>
  <c r="K41" i="284" s="1"/>
  <c r="H41" i="310"/>
  <c r="K40" i="310"/>
  <c r="H40" i="310"/>
  <c r="K39" i="310"/>
  <c r="K39" i="284" s="1"/>
  <c r="H39" i="310"/>
  <c r="I38" i="310"/>
  <c r="E38" i="310"/>
  <c r="S37" i="310"/>
  <c r="R37" i="310"/>
  <c r="Q37" i="310"/>
  <c r="P37" i="310"/>
  <c r="P38" i="310" s="1"/>
  <c r="O37" i="310"/>
  <c r="N37" i="310"/>
  <c r="M37" i="310"/>
  <c r="L37" i="310"/>
  <c r="L38" i="310" s="1"/>
  <c r="J37" i="310"/>
  <c r="I37" i="310"/>
  <c r="K37" i="310" s="1"/>
  <c r="H37" i="310"/>
  <c r="G37" i="310"/>
  <c r="F37" i="310"/>
  <c r="E37" i="310"/>
  <c r="K36" i="310"/>
  <c r="H36" i="310"/>
  <c r="K35" i="310"/>
  <c r="H35" i="310"/>
  <c r="K34" i="310"/>
  <c r="K34" i="284" s="1"/>
  <c r="H34" i="310"/>
  <c r="S33" i="310"/>
  <c r="S38" i="310" s="1"/>
  <c r="R33" i="310"/>
  <c r="R38" i="310" s="1"/>
  <c r="Q33" i="310"/>
  <c r="Q33" i="284" s="1"/>
  <c r="P33" i="310"/>
  <c r="O33" i="310"/>
  <c r="O38" i="310" s="1"/>
  <c r="N33" i="310"/>
  <c r="N38" i="310" s="1"/>
  <c r="M33" i="310"/>
  <c r="M33" i="284" s="1"/>
  <c r="L33" i="310"/>
  <c r="J33" i="310"/>
  <c r="I33" i="310"/>
  <c r="K33" i="310" s="1"/>
  <c r="G33" i="310"/>
  <c r="G38" i="310" s="1"/>
  <c r="F33" i="310"/>
  <c r="F38" i="310" s="1"/>
  <c r="E33" i="310"/>
  <c r="H33" i="310" s="1"/>
  <c r="K32" i="310"/>
  <c r="H32" i="310"/>
  <c r="K31" i="310"/>
  <c r="H31" i="310"/>
  <c r="H31" i="284" s="1"/>
  <c r="K30" i="310"/>
  <c r="H30" i="310"/>
  <c r="S29" i="310"/>
  <c r="R29" i="310"/>
  <c r="R29" i="284" s="1"/>
  <c r="Q29" i="310"/>
  <c r="P29" i="310"/>
  <c r="O29" i="310"/>
  <c r="N29" i="310"/>
  <c r="N29" i="284" s="1"/>
  <c r="M29" i="310"/>
  <c r="L29" i="310"/>
  <c r="J29" i="310"/>
  <c r="I29" i="310"/>
  <c r="G29" i="310"/>
  <c r="F29" i="310"/>
  <c r="E29" i="310"/>
  <c r="K28" i="310"/>
  <c r="H28" i="310"/>
  <c r="K27" i="310"/>
  <c r="K27" i="284" s="1"/>
  <c r="H27" i="310"/>
  <c r="K26" i="310"/>
  <c r="H26" i="310"/>
  <c r="S25" i="310"/>
  <c r="S25" i="284" s="1"/>
  <c r="R25" i="310"/>
  <c r="Q25" i="310"/>
  <c r="O25" i="310"/>
  <c r="N25" i="310"/>
  <c r="N25" i="284" s="1"/>
  <c r="M25" i="310"/>
  <c r="L25" i="310"/>
  <c r="J25" i="310"/>
  <c r="I25" i="310"/>
  <c r="G25" i="310"/>
  <c r="F25" i="310"/>
  <c r="E25" i="310"/>
  <c r="K24" i="310"/>
  <c r="H24" i="310"/>
  <c r="K23" i="310"/>
  <c r="K23" i="284" s="1"/>
  <c r="H23" i="310"/>
  <c r="K22" i="310"/>
  <c r="H22" i="310"/>
  <c r="S21" i="310"/>
  <c r="S21" i="284" s="1"/>
  <c r="R21" i="310"/>
  <c r="Q21" i="310"/>
  <c r="P21" i="310"/>
  <c r="O21" i="310"/>
  <c r="O21" i="284" s="1"/>
  <c r="N21" i="310"/>
  <c r="M21" i="310"/>
  <c r="L21" i="310"/>
  <c r="K21" i="310"/>
  <c r="J21" i="310"/>
  <c r="I21" i="310"/>
  <c r="G21" i="310"/>
  <c r="F21" i="310"/>
  <c r="E21" i="310"/>
  <c r="K20" i="310"/>
  <c r="H20" i="310"/>
  <c r="H20" i="284" s="1"/>
  <c r="K19" i="310"/>
  <c r="H19" i="310"/>
  <c r="K18" i="310"/>
  <c r="H18" i="310"/>
  <c r="H18" i="284" s="1"/>
  <c r="S17" i="310"/>
  <c r="R17" i="310"/>
  <c r="Q17" i="310"/>
  <c r="P17" i="310"/>
  <c r="O17" i="310"/>
  <c r="N17" i="310"/>
  <c r="M17" i="310"/>
  <c r="L17" i="310"/>
  <c r="J17" i="310"/>
  <c r="I17" i="310"/>
  <c r="K17" i="310" s="1"/>
  <c r="H17" i="310"/>
  <c r="G17" i="310"/>
  <c r="F17" i="310"/>
  <c r="E17" i="310"/>
  <c r="K16" i="310"/>
  <c r="H16" i="310"/>
  <c r="K15" i="310"/>
  <c r="H15" i="310"/>
  <c r="K14" i="310"/>
  <c r="K14" i="284" s="1"/>
  <c r="H14" i="310"/>
  <c r="S13" i="310"/>
  <c r="R13" i="310"/>
  <c r="Q13" i="310"/>
  <c r="Q13" i="284" s="1"/>
  <c r="P13" i="310"/>
  <c r="O13" i="310"/>
  <c r="N13" i="310"/>
  <c r="M13" i="310"/>
  <c r="M13" i="284" s="1"/>
  <c r="L13" i="310"/>
  <c r="J13" i="310"/>
  <c r="I13" i="310"/>
  <c r="K13" i="310" s="1"/>
  <c r="G13" i="310"/>
  <c r="F13" i="310"/>
  <c r="E13" i="310"/>
  <c r="H13" i="310" s="1"/>
  <c r="K12" i="310"/>
  <c r="H12" i="310"/>
  <c r="K11" i="310"/>
  <c r="H11" i="310"/>
  <c r="H11" i="284" s="1"/>
  <c r="K10" i="310"/>
  <c r="H10" i="310"/>
  <c r="S9" i="310"/>
  <c r="R9" i="310"/>
  <c r="R9" i="284" s="1"/>
  <c r="R9" i="322" s="1"/>
  <c r="Q9" i="310"/>
  <c r="O9" i="310"/>
  <c r="N9" i="310"/>
  <c r="M9" i="310"/>
  <c r="M9" i="284" s="1"/>
  <c r="L9" i="310"/>
  <c r="J9" i="310"/>
  <c r="I9" i="310"/>
  <c r="K9" i="310" s="1"/>
  <c r="G9" i="310"/>
  <c r="F9" i="310"/>
  <c r="E9" i="310"/>
  <c r="H9" i="310" s="1"/>
  <c r="K8" i="310"/>
  <c r="H8" i="310"/>
  <c r="K7" i="310"/>
  <c r="H7" i="310"/>
  <c r="H7" i="284" s="1"/>
  <c r="H7" i="322" s="1"/>
  <c r="K6" i="310"/>
  <c r="H6" i="310"/>
  <c r="R157" i="275"/>
  <c r="R157" i="284" s="1"/>
  <c r="N157" i="275"/>
  <c r="N157" i="284" s="1"/>
  <c r="J157" i="275"/>
  <c r="F157" i="275"/>
  <c r="S156" i="275"/>
  <c r="R156" i="275"/>
  <c r="Q156" i="275"/>
  <c r="Q156" i="284" s="1"/>
  <c r="P156" i="275"/>
  <c r="O156" i="275"/>
  <c r="N156" i="275"/>
  <c r="N156" i="284" s="1"/>
  <c r="M156" i="275"/>
  <c r="M156" i="284" s="1"/>
  <c r="L156" i="275"/>
  <c r="J156" i="275"/>
  <c r="J156" i="284" s="1"/>
  <c r="I156" i="275"/>
  <c r="G156" i="275"/>
  <c r="F156" i="275"/>
  <c r="F156" i="284" s="1"/>
  <c r="E156" i="275"/>
  <c r="S155" i="275"/>
  <c r="R155" i="275"/>
  <c r="Q155" i="275"/>
  <c r="P155" i="275"/>
  <c r="P155" i="284" s="1"/>
  <c r="O155" i="275"/>
  <c r="N155" i="275"/>
  <c r="M155" i="275"/>
  <c r="M155" i="284" s="1"/>
  <c r="L155" i="275"/>
  <c r="L155" i="284" s="1"/>
  <c r="J155" i="275"/>
  <c r="I155" i="275"/>
  <c r="K155" i="275" s="1"/>
  <c r="K155" i="284" s="1"/>
  <c r="H155" i="275"/>
  <c r="H155" i="284" s="1"/>
  <c r="G155" i="275"/>
  <c r="F155" i="275"/>
  <c r="E155" i="275"/>
  <c r="E155" i="284" s="1"/>
  <c r="S154" i="275"/>
  <c r="R154" i="275"/>
  <c r="Q154" i="275"/>
  <c r="P154" i="275"/>
  <c r="P157" i="275" s="1"/>
  <c r="P157" i="284" s="1"/>
  <c r="O154" i="275"/>
  <c r="N154" i="275"/>
  <c r="M154" i="275"/>
  <c r="L154" i="275"/>
  <c r="L154" i="284" s="1"/>
  <c r="K154" i="275"/>
  <c r="J154" i="275"/>
  <c r="I154" i="275"/>
  <c r="G154" i="275"/>
  <c r="F154" i="275"/>
  <c r="E154" i="275"/>
  <c r="N153" i="275"/>
  <c r="F153" i="275"/>
  <c r="F153" i="284" s="1"/>
  <c r="S152" i="275"/>
  <c r="R152" i="275"/>
  <c r="R152" i="284" s="1"/>
  <c r="Q152" i="275"/>
  <c r="P152" i="275"/>
  <c r="O152" i="275"/>
  <c r="N152" i="275"/>
  <c r="M152" i="275"/>
  <c r="L152" i="275"/>
  <c r="J152" i="275"/>
  <c r="J152" i="284" s="1"/>
  <c r="I152" i="275"/>
  <c r="G152" i="275"/>
  <c r="F152" i="275"/>
  <c r="F152" i="284" s="1"/>
  <c r="E152" i="275"/>
  <c r="K151" i="275"/>
  <c r="H151" i="275"/>
  <c r="K150" i="275"/>
  <c r="K150" i="284" s="1"/>
  <c r="H150" i="275"/>
  <c r="H150" i="284" s="1"/>
  <c r="K149" i="275"/>
  <c r="H149" i="275"/>
  <c r="S148" i="275"/>
  <c r="S148" i="284" s="1"/>
  <c r="R148" i="275"/>
  <c r="R148" i="284" s="1"/>
  <c r="Q148" i="275"/>
  <c r="P148" i="275"/>
  <c r="P153" i="275" s="1"/>
  <c r="P153" i="284" s="1"/>
  <c r="O148" i="275"/>
  <c r="O148" i="284" s="1"/>
  <c r="N148" i="275"/>
  <c r="N148" i="284" s="1"/>
  <c r="M148" i="275"/>
  <c r="L148" i="275"/>
  <c r="J148" i="275"/>
  <c r="I148" i="275"/>
  <c r="G148" i="275"/>
  <c r="G148" i="284" s="1"/>
  <c r="F148" i="275"/>
  <c r="E148" i="275"/>
  <c r="K147" i="275"/>
  <c r="H147" i="275"/>
  <c r="H147" i="284" s="1"/>
  <c r="H147" i="322" s="1"/>
  <c r="K146" i="275"/>
  <c r="K146" i="284" s="1"/>
  <c r="H146" i="275"/>
  <c r="K145" i="275"/>
  <c r="K145" i="284" s="1"/>
  <c r="H145" i="275"/>
  <c r="H145" i="284" s="1"/>
  <c r="S144" i="275"/>
  <c r="S144" i="284" s="1"/>
  <c r="R144" i="275"/>
  <c r="R144" i="284" s="1"/>
  <c r="Q144" i="275"/>
  <c r="P144" i="275"/>
  <c r="P144" i="284" s="1"/>
  <c r="O144" i="275"/>
  <c r="O144" i="284" s="1"/>
  <c r="N144" i="275"/>
  <c r="M144" i="275"/>
  <c r="L144" i="275"/>
  <c r="L144" i="284" s="1"/>
  <c r="K144" i="275"/>
  <c r="K144" i="284" s="1"/>
  <c r="J144" i="275"/>
  <c r="I144" i="275"/>
  <c r="G144" i="275"/>
  <c r="F144" i="275"/>
  <c r="E144" i="275"/>
  <c r="K143" i="275"/>
  <c r="K143" i="284" s="1"/>
  <c r="H143" i="275"/>
  <c r="H143" i="284" s="1"/>
  <c r="K142" i="275"/>
  <c r="H142" i="275"/>
  <c r="K141" i="275"/>
  <c r="H141" i="275"/>
  <c r="H141" i="284" s="1"/>
  <c r="S139" i="275"/>
  <c r="R139" i="275"/>
  <c r="Q139" i="275"/>
  <c r="Q139" i="284" s="1"/>
  <c r="P139" i="275"/>
  <c r="P139" i="284" s="1"/>
  <c r="O139" i="275"/>
  <c r="N139" i="275"/>
  <c r="M139" i="275"/>
  <c r="M139" i="284" s="1"/>
  <c r="L139" i="275"/>
  <c r="L139" i="284" s="1"/>
  <c r="K139" i="275"/>
  <c r="J139" i="275"/>
  <c r="I139" i="275"/>
  <c r="G139" i="275"/>
  <c r="F139" i="275"/>
  <c r="E139" i="275"/>
  <c r="E139" i="284" s="1"/>
  <c r="K138" i="275"/>
  <c r="K138" i="284" s="1"/>
  <c r="H138" i="275"/>
  <c r="H138" i="284" s="1"/>
  <c r="K137" i="275"/>
  <c r="H137" i="275"/>
  <c r="H137" i="284" s="1"/>
  <c r="K136" i="275"/>
  <c r="K136" i="284" s="1"/>
  <c r="H136" i="275"/>
  <c r="H136" i="284" s="1"/>
  <c r="S135" i="275"/>
  <c r="R135" i="275"/>
  <c r="R140" i="275" s="1"/>
  <c r="Q135" i="275"/>
  <c r="Q140" i="275" s="1"/>
  <c r="Q140" i="284" s="1"/>
  <c r="P135" i="275"/>
  <c r="P135" i="284" s="1"/>
  <c r="O135" i="275"/>
  <c r="O135" i="284" s="1"/>
  <c r="N135" i="275"/>
  <c r="N135" i="284" s="1"/>
  <c r="M135" i="275"/>
  <c r="M140" i="275" s="1"/>
  <c r="M140" i="284" s="1"/>
  <c r="L135" i="275"/>
  <c r="L135" i="284" s="1"/>
  <c r="J135" i="275"/>
  <c r="J135" i="284" s="1"/>
  <c r="I135" i="275"/>
  <c r="K135" i="275" s="1"/>
  <c r="K135" i="284" s="1"/>
  <c r="H135" i="275"/>
  <c r="G135" i="275"/>
  <c r="F135" i="275"/>
  <c r="F140" i="275" s="1"/>
  <c r="E135" i="275"/>
  <c r="E135" i="284" s="1"/>
  <c r="K134" i="275"/>
  <c r="K134" i="284" s="1"/>
  <c r="H134" i="275"/>
  <c r="K133" i="275"/>
  <c r="H133" i="275"/>
  <c r="H133" i="284" s="1"/>
  <c r="K132" i="275"/>
  <c r="K132" i="284" s="1"/>
  <c r="H132" i="275"/>
  <c r="S131" i="275"/>
  <c r="S131" i="284" s="1"/>
  <c r="R131" i="275"/>
  <c r="R131" i="284" s="1"/>
  <c r="Q131" i="275"/>
  <c r="Q131" i="284" s="1"/>
  <c r="P131" i="275"/>
  <c r="O131" i="275"/>
  <c r="O131" i="284" s="1"/>
  <c r="N131" i="275"/>
  <c r="N131" i="284" s="1"/>
  <c r="M131" i="275"/>
  <c r="M131" i="284" s="1"/>
  <c r="L131" i="275"/>
  <c r="J131" i="275"/>
  <c r="J131" i="284" s="1"/>
  <c r="I131" i="275"/>
  <c r="G131" i="275"/>
  <c r="G131" i="284" s="1"/>
  <c r="F131" i="275"/>
  <c r="E131" i="275"/>
  <c r="K130" i="275"/>
  <c r="H130" i="275"/>
  <c r="K129" i="275"/>
  <c r="H129" i="275"/>
  <c r="H129" i="284" s="1"/>
  <c r="K128" i="275"/>
  <c r="H128" i="275"/>
  <c r="H128" i="284" s="1"/>
  <c r="S127" i="275"/>
  <c r="S127" i="284" s="1"/>
  <c r="R127" i="275"/>
  <c r="R127" i="284" s="1"/>
  <c r="Q127" i="275"/>
  <c r="P127" i="275"/>
  <c r="O127" i="275"/>
  <c r="O127" i="284" s="1"/>
  <c r="N127" i="275"/>
  <c r="N127" i="284" s="1"/>
  <c r="M127" i="275"/>
  <c r="L127" i="275"/>
  <c r="J127" i="275"/>
  <c r="I127" i="275"/>
  <c r="G127" i="275"/>
  <c r="G127" i="284" s="1"/>
  <c r="F127" i="275"/>
  <c r="E127" i="275"/>
  <c r="E127" i="284" s="1"/>
  <c r="K126" i="275"/>
  <c r="H126" i="275"/>
  <c r="K125" i="275"/>
  <c r="K125" i="284" s="1"/>
  <c r="H125" i="275"/>
  <c r="K124" i="275"/>
  <c r="K124" i="284" s="1"/>
  <c r="H124" i="275"/>
  <c r="H124" i="284" s="1"/>
  <c r="S123" i="275"/>
  <c r="S123" i="284" s="1"/>
  <c r="R123" i="275"/>
  <c r="Q123" i="275"/>
  <c r="P123" i="275"/>
  <c r="P123" i="284" s="1"/>
  <c r="P123" i="322" s="1"/>
  <c r="O123" i="275"/>
  <c r="O123" i="284" s="1"/>
  <c r="N123" i="275"/>
  <c r="M123" i="275"/>
  <c r="M123" i="284" s="1"/>
  <c r="L123" i="275"/>
  <c r="L123" i="284" s="1"/>
  <c r="K123" i="275"/>
  <c r="J123" i="275"/>
  <c r="J123" i="284" s="1"/>
  <c r="I123" i="275"/>
  <c r="I123" i="284" s="1"/>
  <c r="G123" i="275"/>
  <c r="G123" i="284" s="1"/>
  <c r="F123" i="275"/>
  <c r="E123" i="275"/>
  <c r="E123" i="284" s="1"/>
  <c r="K122" i="275"/>
  <c r="K122" i="284" s="1"/>
  <c r="H122" i="275"/>
  <c r="H122" i="284" s="1"/>
  <c r="K121" i="275"/>
  <c r="H121" i="275"/>
  <c r="H121" i="284" s="1"/>
  <c r="K120" i="275"/>
  <c r="K120" i="284" s="1"/>
  <c r="H120" i="275"/>
  <c r="S118" i="275"/>
  <c r="S118" i="284" s="1"/>
  <c r="R118" i="275"/>
  <c r="Q118" i="275"/>
  <c r="Q118" i="284" s="1"/>
  <c r="P118" i="275"/>
  <c r="O118" i="275"/>
  <c r="O118" i="284" s="1"/>
  <c r="N118" i="275"/>
  <c r="N118" i="284" s="1"/>
  <c r="M118" i="275"/>
  <c r="M118" i="284" s="1"/>
  <c r="L118" i="275"/>
  <c r="L118" i="284" s="1"/>
  <c r="K118" i="275"/>
  <c r="J118" i="275"/>
  <c r="I118" i="275"/>
  <c r="I118" i="284" s="1"/>
  <c r="G118" i="275"/>
  <c r="F118" i="275"/>
  <c r="E118" i="275"/>
  <c r="K117" i="275"/>
  <c r="K117" i="284" s="1"/>
  <c r="H117" i="275"/>
  <c r="H117" i="284" s="1"/>
  <c r="K116" i="275"/>
  <c r="H116" i="275"/>
  <c r="H116" i="284" s="1"/>
  <c r="K115" i="275"/>
  <c r="K115" i="284" s="1"/>
  <c r="H115" i="275"/>
  <c r="H115" i="284" s="1"/>
  <c r="S114" i="275"/>
  <c r="R114" i="275"/>
  <c r="R114" i="284" s="1"/>
  <c r="Q114" i="275"/>
  <c r="Q114" i="284" s="1"/>
  <c r="P114" i="275"/>
  <c r="P114" i="284" s="1"/>
  <c r="O114" i="275"/>
  <c r="N114" i="275"/>
  <c r="N119" i="275" s="1"/>
  <c r="M114" i="275"/>
  <c r="M114" i="284" s="1"/>
  <c r="L114" i="275"/>
  <c r="L114" i="284" s="1"/>
  <c r="J114" i="275"/>
  <c r="J119" i="275" s="1"/>
  <c r="I114" i="275"/>
  <c r="K114" i="275" s="1"/>
  <c r="H114" i="275"/>
  <c r="H114" i="284" s="1"/>
  <c r="G114" i="275"/>
  <c r="F114" i="275"/>
  <c r="F119" i="275" s="1"/>
  <c r="F119" i="284" s="1"/>
  <c r="E114" i="275"/>
  <c r="E114" i="284" s="1"/>
  <c r="K113" i="275"/>
  <c r="K113" i="284" s="1"/>
  <c r="H113" i="275"/>
  <c r="K112" i="275"/>
  <c r="K112" i="284" s="1"/>
  <c r="H112" i="275"/>
  <c r="H112" i="284" s="1"/>
  <c r="K111" i="275"/>
  <c r="K111" i="284" s="1"/>
  <c r="H111" i="275"/>
  <c r="S110" i="275"/>
  <c r="R110" i="275"/>
  <c r="Q110" i="275"/>
  <c r="Q110" i="284" s="1"/>
  <c r="P110" i="275"/>
  <c r="O110" i="275"/>
  <c r="N110" i="275"/>
  <c r="N110" i="284" s="1"/>
  <c r="M110" i="275"/>
  <c r="M110" i="284" s="1"/>
  <c r="L110" i="275"/>
  <c r="L110" i="284" s="1"/>
  <c r="J110" i="275"/>
  <c r="J110" i="284" s="1"/>
  <c r="I110" i="275"/>
  <c r="G110" i="275"/>
  <c r="F110" i="275"/>
  <c r="F110" i="284" s="1"/>
  <c r="E110" i="275"/>
  <c r="K109" i="275"/>
  <c r="H109" i="275"/>
  <c r="H109" i="284" s="1"/>
  <c r="K108" i="275"/>
  <c r="K108" i="284" s="1"/>
  <c r="H108" i="275"/>
  <c r="H108" i="284" s="1"/>
  <c r="K107" i="275"/>
  <c r="K107" i="284" s="1"/>
  <c r="H107" i="275"/>
  <c r="F106" i="275"/>
  <c r="F106" i="284" s="1"/>
  <c r="S105" i="275"/>
  <c r="S105" i="284" s="1"/>
  <c r="R105" i="275"/>
  <c r="R105" i="284" s="1"/>
  <c r="Q105" i="275"/>
  <c r="P105" i="275"/>
  <c r="O105" i="275"/>
  <c r="O105" i="284" s="1"/>
  <c r="N105" i="275"/>
  <c r="N105" i="284" s="1"/>
  <c r="M105" i="275"/>
  <c r="L105" i="275"/>
  <c r="J105" i="275"/>
  <c r="J105" i="284" s="1"/>
  <c r="I105" i="275"/>
  <c r="G105" i="275"/>
  <c r="G105" i="284" s="1"/>
  <c r="F105" i="275"/>
  <c r="F105" i="284" s="1"/>
  <c r="E105" i="275"/>
  <c r="K104" i="275"/>
  <c r="K104" i="284" s="1"/>
  <c r="H104" i="275"/>
  <c r="K103" i="275"/>
  <c r="H103" i="275"/>
  <c r="H103" i="284" s="1"/>
  <c r="K102" i="275"/>
  <c r="H102" i="275"/>
  <c r="S101" i="275"/>
  <c r="S106" i="275" s="1"/>
  <c r="S106" i="284" s="1"/>
  <c r="R101" i="275"/>
  <c r="R101" i="284" s="1"/>
  <c r="Q101" i="275"/>
  <c r="Q101" i="284" s="1"/>
  <c r="P101" i="275"/>
  <c r="P101" i="284" s="1"/>
  <c r="O101" i="275"/>
  <c r="O106" i="275" s="1"/>
  <c r="O106" i="284" s="1"/>
  <c r="N101" i="275"/>
  <c r="N101" i="284" s="1"/>
  <c r="M101" i="275"/>
  <c r="L101" i="275"/>
  <c r="L101" i="284" s="1"/>
  <c r="J101" i="275"/>
  <c r="I101" i="275"/>
  <c r="G101" i="275"/>
  <c r="G101" i="284" s="1"/>
  <c r="F101" i="275"/>
  <c r="E101" i="275"/>
  <c r="K100" i="275"/>
  <c r="K100" i="284" s="1"/>
  <c r="H100" i="275"/>
  <c r="H100" i="284" s="1"/>
  <c r="K99" i="275"/>
  <c r="K99" i="284" s="1"/>
  <c r="H99" i="275"/>
  <c r="K98" i="275"/>
  <c r="H98" i="275"/>
  <c r="H98" i="284" s="1"/>
  <c r="S97" i="275"/>
  <c r="S97" i="284" s="1"/>
  <c r="R97" i="275"/>
  <c r="Q97" i="275"/>
  <c r="Q97" i="284" s="1"/>
  <c r="P97" i="275"/>
  <c r="O97" i="275"/>
  <c r="O97" i="284" s="1"/>
  <c r="N97" i="275"/>
  <c r="M97" i="275"/>
  <c r="M97" i="284" s="1"/>
  <c r="L97" i="275"/>
  <c r="L97" i="284" s="1"/>
  <c r="K97" i="275"/>
  <c r="K97" i="284" s="1"/>
  <c r="J97" i="275"/>
  <c r="I97" i="275"/>
  <c r="I97" i="284" s="1"/>
  <c r="G97" i="275"/>
  <c r="F97" i="275"/>
  <c r="E97" i="275"/>
  <c r="K96" i="275"/>
  <c r="K96" i="284" s="1"/>
  <c r="H96" i="275"/>
  <c r="H96" i="284" s="1"/>
  <c r="K95" i="275"/>
  <c r="H95" i="275"/>
  <c r="K94" i="275"/>
  <c r="K94" i="284" s="1"/>
  <c r="H94" i="275"/>
  <c r="H94" i="284" s="1"/>
  <c r="S92" i="275"/>
  <c r="S92" i="284" s="1"/>
  <c r="R92" i="275"/>
  <c r="Q92" i="275"/>
  <c r="P92" i="275"/>
  <c r="P92" i="284" s="1"/>
  <c r="O92" i="275"/>
  <c r="O92" i="284" s="1"/>
  <c r="N92" i="275"/>
  <c r="M92" i="275"/>
  <c r="L92" i="275"/>
  <c r="K92" i="275"/>
  <c r="K92" i="284" s="1"/>
  <c r="J92" i="275"/>
  <c r="I92" i="275"/>
  <c r="G92" i="275"/>
  <c r="F92" i="275"/>
  <c r="F92" i="284" s="1"/>
  <c r="E92" i="275"/>
  <c r="K91" i="275"/>
  <c r="K91" i="284" s="1"/>
  <c r="H91" i="275"/>
  <c r="H91" i="284" s="1"/>
  <c r="K90" i="275"/>
  <c r="H90" i="275"/>
  <c r="H90" i="284" s="1"/>
  <c r="K89" i="275"/>
  <c r="K89" i="284" s="1"/>
  <c r="H89" i="275"/>
  <c r="H89" i="284" s="1"/>
  <c r="S88" i="275"/>
  <c r="S88" i="284" s="1"/>
  <c r="R88" i="275"/>
  <c r="R93" i="275" s="1"/>
  <c r="Q88" i="275"/>
  <c r="Q88" i="284" s="1"/>
  <c r="P88" i="275"/>
  <c r="P88" i="284" s="1"/>
  <c r="O88" i="275"/>
  <c r="O93" i="275" s="1"/>
  <c r="N88" i="275"/>
  <c r="N88" i="284" s="1"/>
  <c r="M88" i="275"/>
  <c r="M88" i="284" s="1"/>
  <c r="L88" i="275"/>
  <c r="L88" i="284" s="1"/>
  <c r="J88" i="275"/>
  <c r="J93" i="275" s="1"/>
  <c r="I88" i="275"/>
  <c r="I88" i="284" s="1"/>
  <c r="H88" i="275"/>
  <c r="H88" i="284" s="1"/>
  <c r="G88" i="275"/>
  <c r="G93" i="275" s="1"/>
  <c r="F88" i="275"/>
  <c r="F93" i="275" s="1"/>
  <c r="F93" i="284" s="1"/>
  <c r="E88" i="275"/>
  <c r="E88" i="284" s="1"/>
  <c r="K87" i="275"/>
  <c r="K87" i="284" s="1"/>
  <c r="H87" i="275"/>
  <c r="K86" i="275"/>
  <c r="H86" i="275"/>
  <c r="K85" i="275"/>
  <c r="K85" i="284" s="1"/>
  <c r="H85" i="275"/>
  <c r="S84" i="275"/>
  <c r="S84" i="284" s="1"/>
  <c r="R84" i="275"/>
  <c r="Q84" i="275"/>
  <c r="Q84" i="284" s="1"/>
  <c r="P84" i="275"/>
  <c r="P84" i="284" s="1"/>
  <c r="O84" i="275"/>
  <c r="O84" i="284" s="1"/>
  <c r="N84" i="275"/>
  <c r="N84" i="284" s="1"/>
  <c r="M84" i="275"/>
  <c r="M84" i="284" s="1"/>
  <c r="L84" i="275"/>
  <c r="J84" i="275"/>
  <c r="J84" i="284" s="1"/>
  <c r="I84" i="275"/>
  <c r="G84" i="275"/>
  <c r="F84" i="275"/>
  <c r="F84" i="284" s="1"/>
  <c r="E84" i="275"/>
  <c r="K83" i="275"/>
  <c r="H83" i="275"/>
  <c r="K82" i="275"/>
  <c r="K82" i="284" s="1"/>
  <c r="H82" i="275"/>
  <c r="H82" i="284" s="1"/>
  <c r="K81" i="275"/>
  <c r="H81" i="275"/>
  <c r="H81" i="284" s="1"/>
  <c r="S80" i="275"/>
  <c r="S80" i="284" s="1"/>
  <c r="R80" i="275"/>
  <c r="R80" i="284" s="1"/>
  <c r="Q80" i="275"/>
  <c r="P80" i="275"/>
  <c r="P80" i="284" s="1"/>
  <c r="O80" i="275"/>
  <c r="N80" i="275"/>
  <c r="N80" i="284" s="1"/>
  <c r="M80" i="275"/>
  <c r="L80" i="275"/>
  <c r="L80" i="284" s="1"/>
  <c r="J80" i="275"/>
  <c r="K80" i="275" s="1"/>
  <c r="K80" i="284" s="1"/>
  <c r="I80" i="275"/>
  <c r="G80" i="275"/>
  <c r="G80" i="284" s="1"/>
  <c r="F80" i="275"/>
  <c r="E80" i="275"/>
  <c r="K79" i="275"/>
  <c r="H79" i="275"/>
  <c r="H79" i="284" s="1"/>
  <c r="K78" i="275"/>
  <c r="K78" i="284" s="1"/>
  <c r="H78" i="275"/>
  <c r="K77" i="275"/>
  <c r="H77" i="275"/>
  <c r="H77" i="284" s="1"/>
  <c r="S76" i="275"/>
  <c r="S76" i="284" s="1"/>
  <c r="Q76" i="275"/>
  <c r="P76" i="275"/>
  <c r="P76" i="284" s="1"/>
  <c r="O76" i="275"/>
  <c r="O76" i="284" s="1"/>
  <c r="M76" i="275"/>
  <c r="L76" i="275"/>
  <c r="I76" i="275"/>
  <c r="G76" i="275"/>
  <c r="G76" i="284" s="1"/>
  <c r="E76" i="275"/>
  <c r="S75" i="275"/>
  <c r="S75" i="284" s="1"/>
  <c r="R75" i="275"/>
  <c r="Q75" i="275"/>
  <c r="P75" i="275"/>
  <c r="O75" i="275"/>
  <c r="O75" i="284" s="1"/>
  <c r="N75" i="275"/>
  <c r="M75" i="275"/>
  <c r="L75" i="275"/>
  <c r="J75" i="275"/>
  <c r="I75" i="275"/>
  <c r="G75" i="275"/>
  <c r="G75" i="284" s="1"/>
  <c r="F75" i="275"/>
  <c r="F75" i="284" s="1"/>
  <c r="E75" i="275"/>
  <c r="E75" i="284" s="1"/>
  <c r="K74" i="275"/>
  <c r="H74" i="275"/>
  <c r="K73" i="275"/>
  <c r="K73" i="284" s="1"/>
  <c r="H73" i="275"/>
  <c r="K72" i="275"/>
  <c r="K72" i="284" s="1"/>
  <c r="S71" i="275"/>
  <c r="S71" i="284" s="1"/>
  <c r="R71" i="275"/>
  <c r="R71" i="284" s="1"/>
  <c r="Q71" i="275"/>
  <c r="P71" i="275"/>
  <c r="P71" i="284" s="1"/>
  <c r="O71" i="275"/>
  <c r="O71" i="284" s="1"/>
  <c r="N71" i="275"/>
  <c r="N71" i="284" s="1"/>
  <c r="M71" i="275"/>
  <c r="L71" i="275"/>
  <c r="L71" i="284" s="1"/>
  <c r="J71" i="275"/>
  <c r="I71" i="275"/>
  <c r="G71" i="275"/>
  <c r="G71" i="284" s="1"/>
  <c r="F71" i="275"/>
  <c r="H71" i="275" s="1"/>
  <c r="H71" i="284" s="1"/>
  <c r="E71" i="275"/>
  <c r="E71" i="284" s="1"/>
  <c r="K70" i="275"/>
  <c r="K70" i="284" s="1"/>
  <c r="H70" i="275"/>
  <c r="K69" i="275"/>
  <c r="K69" i="284" s="1"/>
  <c r="H69" i="275"/>
  <c r="K68" i="275"/>
  <c r="K68" i="284" s="1"/>
  <c r="H68" i="275"/>
  <c r="H68" i="284" s="1"/>
  <c r="S67" i="275"/>
  <c r="O67" i="275"/>
  <c r="S66" i="275"/>
  <c r="S66" i="284" s="1"/>
  <c r="R66" i="275"/>
  <c r="Q66" i="275"/>
  <c r="P66" i="275"/>
  <c r="O66" i="275"/>
  <c r="O66" i="284" s="1"/>
  <c r="N66" i="275"/>
  <c r="M66" i="275"/>
  <c r="L66" i="275"/>
  <c r="L66" i="284" s="1"/>
  <c r="J66" i="275"/>
  <c r="J66" i="284" s="1"/>
  <c r="I66" i="275"/>
  <c r="I66" i="284" s="1"/>
  <c r="G66" i="275"/>
  <c r="G66" i="284" s="1"/>
  <c r="F66" i="275"/>
  <c r="E66" i="275"/>
  <c r="K65" i="275"/>
  <c r="K65" i="284" s="1"/>
  <c r="H65" i="275"/>
  <c r="K64" i="275"/>
  <c r="K64" i="284" s="1"/>
  <c r="H64" i="275"/>
  <c r="K63" i="275"/>
  <c r="K63" i="284" s="1"/>
  <c r="H63" i="275"/>
  <c r="H63" i="284" s="1"/>
  <c r="S62" i="275"/>
  <c r="S62" i="284" s="1"/>
  <c r="R62" i="275"/>
  <c r="R62" i="284" s="1"/>
  <c r="Q62" i="275"/>
  <c r="Q62" i="284" s="1"/>
  <c r="P62" i="275"/>
  <c r="P67" i="275" s="1"/>
  <c r="P67" i="284" s="1"/>
  <c r="O62" i="275"/>
  <c r="O62" i="284" s="1"/>
  <c r="N62" i="275"/>
  <c r="M62" i="275"/>
  <c r="M62" i="284" s="1"/>
  <c r="L62" i="275"/>
  <c r="L67" i="275" s="1"/>
  <c r="L67" i="284" s="1"/>
  <c r="K62" i="275"/>
  <c r="J62" i="275"/>
  <c r="I62" i="275"/>
  <c r="I67" i="275" s="1"/>
  <c r="G62" i="275"/>
  <c r="G67" i="275" s="1"/>
  <c r="G67" i="284" s="1"/>
  <c r="F62" i="275"/>
  <c r="E62" i="275"/>
  <c r="E67" i="275" s="1"/>
  <c r="K61" i="275"/>
  <c r="H61" i="275"/>
  <c r="H61" i="284" s="1"/>
  <c r="K60" i="275"/>
  <c r="H60" i="275"/>
  <c r="H60" i="284" s="1"/>
  <c r="K59" i="275"/>
  <c r="K59" i="284" s="1"/>
  <c r="H59" i="275"/>
  <c r="H59" i="284" s="1"/>
  <c r="H59" i="322" s="1"/>
  <c r="S58" i="275"/>
  <c r="R58" i="275"/>
  <c r="Q58" i="275"/>
  <c r="Q58" i="284" s="1"/>
  <c r="P58" i="275"/>
  <c r="P58" i="284" s="1"/>
  <c r="O58" i="275"/>
  <c r="N58" i="275"/>
  <c r="N58" i="284" s="1"/>
  <c r="M58" i="275"/>
  <c r="L58" i="275"/>
  <c r="L58" i="284" s="1"/>
  <c r="J58" i="275"/>
  <c r="J58" i="284" s="1"/>
  <c r="I58" i="275"/>
  <c r="K58" i="275" s="1"/>
  <c r="K58" i="284" s="1"/>
  <c r="H58" i="275"/>
  <c r="H58" i="284" s="1"/>
  <c r="G58" i="275"/>
  <c r="F58" i="275"/>
  <c r="F58" i="284" s="1"/>
  <c r="E58" i="275"/>
  <c r="E58" i="284" s="1"/>
  <c r="H57" i="275"/>
  <c r="H57" i="284" s="1"/>
  <c r="H56" i="275"/>
  <c r="H56" i="284" s="1"/>
  <c r="H55" i="275"/>
  <c r="H55" i="284" s="1"/>
  <c r="S54" i="275"/>
  <c r="S54" i="284" s="1"/>
  <c r="R54" i="275"/>
  <c r="R54" i="284" s="1"/>
  <c r="Q54" i="275"/>
  <c r="P54" i="275"/>
  <c r="P54" i="284" s="1"/>
  <c r="O54" i="275"/>
  <c r="O54" i="284" s="1"/>
  <c r="N54" i="275"/>
  <c r="N54" i="284" s="1"/>
  <c r="M54" i="275"/>
  <c r="L54" i="275"/>
  <c r="J54" i="275"/>
  <c r="I54" i="275"/>
  <c r="G54" i="275"/>
  <c r="G54" i="284" s="1"/>
  <c r="F54" i="275"/>
  <c r="H54" i="275" s="1"/>
  <c r="H54" i="284" s="1"/>
  <c r="E54" i="275"/>
  <c r="E54" i="284" s="1"/>
  <c r="K53" i="275"/>
  <c r="K53" i="284" s="1"/>
  <c r="H53" i="275"/>
  <c r="H53" i="284" s="1"/>
  <c r="K52" i="275"/>
  <c r="K52" i="284" s="1"/>
  <c r="H52" i="275"/>
  <c r="K51" i="275"/>
  <c r="H51" i="275"/>
  <c r="H51" i="284" s="1"/>
  <c r="S50" i="275"/>
  <c r="S50" i="284" s="1"/>
  <c r="R50" i="275"/>
  <c r="Q50" i="275"/>
  <c r="Q50" i="284" s="1"/>
  <c r="P50" i="275"/>
  <c r="P50" i="284" s="1"/>
  <c r="O50" i="275"/>
  <c r="O50" i="284" s="1"/>
  <c r="N50" i="275"/>
  <c r="M50" i="275"/>
  <c r="M50" i="284" s="1"/>
  <c r="L50" i="275"/>
  <c r="L50" i="284" s="1"/>
  <c r="K50" i="275"/>
  <c r="K50" i="284" s="1"/>
  <c r="J50" i="275"/>
  <c r="I50" i="275"/>
  <c r="I50" i="284" s="1"/>
  <c r="G50" i="275"/>
  <c r="F50" i="275"/>
  <c r="E50" i="275"/>
  <c r="E50" i="284" s="1"/>
  <c r="K49" i="275"/>
  <c r="K49" i="284" s="1"/>
  <c r="H49" i="275"/>
  <c r="H49" i="284" s="1"/>
  <c r="K48" i="275"/>
  <c r="K48" i="284" s="1"/>
  <c r="H48" i="275"/>
  <c r="K47" i="275"/>
  <c r="H47" i="275"/>
  <c r="H48" i="284" s="1"/>
  <c r="S46" i="275"/>
  <c r="R46" i="275"/>
  <c r="Q46" i="275"/>
  <c r="Q46" i="284" s="1"/>
  <c r="P46" i="275"/>
  <c r="P46" i="284" s="1"/>
  <c r="O46" i="275"/>
  <c r="N46" i="275"/>
  <c r="M46" i="275"/>
  <c r="M46" i="284" s="1"/>
  <c r="L46" i="275"/>
  <c r="L46" i="284" s="1"/>
  <c r="J46" i="275"/>
  <c r="I46" i="275"/>
  <c r="I46" i="284" s="1"/>
  <c r="H46" i="275"/>
  <c r="G46" i="275"/>
  <c r="F46" i="275"/>
  <c r="E46" i="275"/>
  <c r="E46" i="284" s="1"/>
  <c r="K45" i="275"/>
  <c r="K45" i="284" s="1"/>
  <c r="H45" i="275"/>
  <c r="H45" i="284" s="1"/>
  <c r="K44" i="275"/>
  <c r="K44" i="284" s="1"/>
  <c r="H44" i="275"/>
  <c r="K43" i="275"/>
  <c r="K43" i="284" s="1"/>
  <c r="H43" i="275"/>
  <c r="S42" i="275"/>
  <c r="S42" i="284" s="1"/>
  <c r="R42" i="275"/>
  <c r="Q42" i="275"/>
  <c r="Q42" i="284" s="1"/>
  <c r="P42" i="275"/>
  <c r="O42" i="275"/>
  <c r="O42" i="284" s="1"/>
  <c r="N42" i="275"/>
  <c r="M42" i="275"/>
  <c r="M42" i="284" s="1"/>
  <c r="L42" i="275"/>
  <c r="J42" i="275"/>
  <c r="I42" i="275"/>
  <c r="G42" i="275"/>
  <c r="G42" i="284" s="1"/>
  <c r="F42" i="275"/>
  <c r="E42" i="275"/>
  <c r="K41" i="275"/>
  <c r="H41" i="275"/>
  <c r="H41" i="284" s="1"/>
  <c r="K40" i="275"/>
  <c r="K40" i="284" s="1"/>
  <c r="H40" i="275"/>
  <c r="H40" i="284" s="1"/>
  <c r="K39" i="275"/>
  <c r="H39" i="275"/>
  <c r="H39" i="284" s="1"/>
  <c r="F38" i="275"/>
  <c r="F38" i="284" s="1"/>
  <c r="S37" i="275"/>
  <c r="S37" i="284" s="1"/>
  <c r="R37" i="275"/>
  <c r="R37" i="284" s="1"/>
  <c r="Q37" i="275"/>
  <c r="Q38" i="275" s="1"/>
  <c r="P37" i="275"/>
  <c r="P37" i="284" s="1"/>
  <c r="O37" i="275"/>
  <c r="O37" i="284" s="1"/>
  <c r="N37" i="275"/>
  <c r="N37" i="284" s="1"/>
  <c r="M37" i="275"/>
  <c r="M38" i="275" s="1"/>
  <c r="L37" i="275"/>
  <c r="L37" i="284" s="1"/>
  <c r="J37" i="275"/>
  <c r="J37" i="284" s="1"/>
  <c r="I37" i="275"/>
  <c r="I37" i="284" s="1"/>
  <c r="G37" i="275"/>
  <c r="G37" i="284" s="1"/>
  <c r="F37" i="275"/>
  <c r="F37" i="284" s="1"/>
  <c r="E37" i="275"/>
  <c r="E37" i="284" s="1"/>
  <c r="K36" i="275"/>
  <c r="K36" i="284" s="1"/>
  <c r="H36" i="275"/>
  <c r="K35" i="275"/>
  <c r="H35" i="275"/>
  <c r="H35" i="284" s="1"/>
  <c r="H35" i="322" s="1"/>
  <c r="K34" i="275"/>
  <c r="H34" i="275"/>
  <c r="H34" i="284" s="1"/>
  <c r="S33" i="275"/>
  <c r="S33" i="284" s="1"/>
  <c r="R33" i="275"/>
  <c r="R33" i="284" s="1"/>
  <c r="Q33" i="275"/>
  <c r="P33" i="275"/>
  <c r="P33" i="284" s="1"/>
  <c r="O33" i="275"/>
  <c r="O33" i="284" s="1"/>
  <c r="N33" i="275"/>
  <c r="N33" i="284" s="1"/>
  <c r="M33" i="275"/>
  <c r="L33" i="275"/>
  <c r="L33" i="284" s="1"/>
  <c r="J33" i="275"/>
  <c r="I33" i="275"/>
  <c r="G33" i="275"/>
  <c r="G33" i="284" s="1"/>
  <c r="F33" i="275"/>
  <c r="E33" i="275"/>
  <c r="K32" i="275"/>
  <c r="K32" i="284" s="1"/>
  <c r="H32" i="275"/>
  <c r="K31" i="275"/>
  <c r="K31" i="284" s="1"/>
  <c r="H31" i="275"/>
  <c r="K30" i="275"/>
  <c r="K30" i="284" s="1"/>
  <c r="H30" i="275"/>
  <c r="H30" i="284" s="1"/>
  <c r="S29" i="275"/>
  <c r="S29" i="284" s="1"/>
  <c r="R29" i="275"/>
  <c r="Q29" i="275"/>
  <c r="P29" i="275"/>
  <c r="P29" i="284" s="1"/>
  <c r="O29" i="275"/>
  <c r="O29" i="284" s="1"/>
  <c r="N29" i="275"/>
  <c r="M29" i="275"/>
  <c r="L29" i="275"/>
  <c r="L29" i="284" s="1"/>
  <c r="K29" i="275"/>
  <c r="J29" i="275"/>
  <c r="I29" i="275"/>
  <c r="G29" i="275"/>
  <c r="F29" i="275"/>
  <c r="E29" i="275"/>
  <c r="K28" i="275"/>
  <c r="K28" i="284" s="1"/>
  <c r="H28" i="275"/>
  <c r="H28" i="284" s="1"/>
  <c r="K27" i="275"/>
  <c r="H27" i="275"/>
  <c r="H27" i="284" s="1"/>
  <c r="K26" i="275"/>
  <c r="K26" i="284" s="1"/>
  <c r="H26" i="275"/>
  <c r="H26" i="284" s="1"/>
  <c r="H26" i="322" s="1"/>
  <c r="S25" i="275"/>
  <c r="R25" i="275"/>
  <c r="R25" i="284" s="1"/>
  <c r="Q25" i="275"/>
  <c r="O25" i="275"/>
  <c r="O25" i="284" s="1"/>
  <c r="N25" i="275"/>
  <c r="M25" i="275"/>
  <c r="L25" i="275"/>
  <c r="L25" i="284" s="1"/>
  <c r="K25" i="275"/>
  <c r="J25" i="275"/>
  <c r="I25" i="275"/>
  <c r="G25" i="275"/>
  <c r="F25" i="275"/>
  <c r="E25" i="275"/>
  <c r="K24" i="275"/>
  <c r="K24" i="284" s="1"/>
  <c r="H24" i="275"/>
  <c r="H24" i="284" s="1"/>
  <c r="K23" i="275"/>
  <c r="H23" i="275"/>
  <c r="H23" i="284" s="1"/>
  <c r="K22" i="275"/>
  <c r="K22" i="284" s="1"/>
  <c r="H22" i="275"/>
  <c r="H22" i="284" s="1"/>
  <c r="S21" i="275"/>
  <c r="R21" i="275"/>
  <c r="R21" i="284" s="1"/>
  <c r="Q21" i="275"/>
  <c r="P21" i="275"/>
  <c r="P21" i="284" s="1"/>
  <c r="O21" i="275"/>
  <c r="N21" i="275"/>
  <c r="N21" i="284" s="1"/>
  <c r="M21" i="275"/>
  <c r="L21" i="275"/>
  <c r="L21" i="284" s="1"/>
  <c r="J21" i="275"/>
  <c r="J21" i="284" s="1"/>
  <c r="I21" i="275"/>
  <c r="K21" i="275" s="1"/>
  <c r="K21" i="284" s="1"/>
  <c r="H21" i="275"/>
  <c r="G21" i="275"/>
  <c r="F21" i="275"/>
  <c r="F21" i="284" s="1"/>
  <c r="E21" i="275"/>
  <c r="K20" i="275"/>
  <c r="K20" i="284" s="1"/>
  <c r="H20" i="275"/>
  <c r="K19" i="275"/>
  <c r="H19" i="275"/>
  <c r="H19" i="284" s="1"/>
  <c r="K18" i="275"/>
  <c r="K18" i="284" s="1"/>
  <c r="H18" i="275"/>
  <c r="S17" i="275"/>
  <c r="S17" i="284" s="1"/>
  <c r="R17" i="275"/>
  <c r="R17" i="284" s="1"/>
  <c r="Q17" i="275"/>
  <c r="Q17" i="284" s="1"/>
  <c r="P17" i="275"/>
  <c r="P17" i="284" s="1"/>
  <c r="O17" i="275"/>
  <c r="O17" i="284" s="1"/>
  <c r="N17" i="275"/>
  <c r="N17" i="284" s="1"/>
  <c r="M17" i="275"/>
  <c r="M17" i="284" s="1"/>
  <c r="L17" i="275"/>
  <c r="L17" i="284" s="1"/>
  <c r="J17" i="275"/>
  <c r="J17" i="284" s="1"/>
  <c r="I17" i="275"/>
  <c r="K17" i="275" s="1"/>
  <c r="K17" i="284" s="1"/>
  <c r="G17" i="275"/>
  <c r="G17" i="284" s="1"/>
  <c r="F17" i="275"/>
  <c r="F17" i="284" s="1"/>
  <c r="E17" i="275"/>
  <c r="H17" i="275" s="1"/>
  <c r="H17" i="284" s="1"/>
  <c r="K16" i="275"/>
  <c r="K16" i="284" s="1"/>
  <c r="H16" i="275"/>
  <c r="K15" i="275"/>
  <c r="H15" i="275"/>
  <c r="H15" i="284" s="1"/>
  <c r="K14" i="275"/>
  <c r="H14" i="275"/>
  <c r="H14" i="284" s="1"/>
  <c r="S13" i="275"/>
  <c r="S13" i="284" s="1"/>
  <c r="R13" i="275"/>
  <c r="R13" i="284" s="1"/>
  <c r="Q13" i="275"/>
  <c r="P13" i="275"/>
  <c r="P13" i="284" s="1"/>
  <c r="O13" i="275"/>
  <c r="O13" i="284" s="1"/>
  <c r="N13" i="275"/>
  <c r="N13" i="284" s="1"/>
  <c r="M13" i="275"/>
  <c r="L13" i="275"/>
  <c r="L13" i="284" s="1"/>
  <c r="J13" i="275"/>
  <c r="I13" i="275"/>
  <c r="G13" i="275"/>
  <c r="G13" i="284" s="1"/>
  <c r="F13" i="275"/>
  <c r="E13" i="275"/>
  <c r="K12" i="275"/>
  <c r="K12" i="284" s="1"/>
  <c r="H12" i="275"/>
  <c r="K11" i="275"/>
  <c r="K11" i="284" s="1"/>
  <c r="H11" i="275"/>
  <c r="K10" i="275"/>
  <c r="K10" i="284" s="1"/>
  <c r="H10" i="275"/>
  <c r="H10" i="284" s="1"/>
  <c r="S9" i="275"/>
  <c r="S9" i="284" s="1"/>
  <c r="R9" i="275"/>
  <c r="Q9" i="275"/>
  <c r="O9" i="275"/>
  <c r="O9" i="284" s="1"/>
  <c r="N9" i="275"/>
  <c r="N9" i="284" s="1"/>
  <c r="N9" i="322" s="1"/>
  <c r="M9" i="275"/>
  <c r="L9" i="275"/>
  <c r="L9" i="284" s="1"/>
  <c r="L9" i="322" s="1"/>
  <c r="J9" i="275"/>
  <c r="K9" i="275" s="1"/>
  <c r="I9" i="275"/>
  <c r="G9" i="275"/>
  <c r="G9" i="284" s="1"/>
  <c r="F9" i="275"/>
  <c r="E9" i="275"/>
  <c r="K8" i="275"/>
  <c r="H8" i="275"/>
  <c r="H8" i="284" s="1"/>
  <c r="K7" i="275"/>
  <c r="H7" i="275"/>
  <c r="K6" i="275"/>
  <c r="K6" i="284" s="1"/>
  <c r="H6" i="275"/>
  <c r="H6" i="284" s="1"/>
  <c r="S148" i="317" l="1"/>
  <c r="S153" i="325"/>
  <c r="O148" i="317"/>
  <c r="O148" i="322"/>
  <c r="O153" i="325"/>
  <c r="G153" i="325"/>
  <c r="H148" i="325"/>
  <c r="L124" i="322"/>
  <c r="H124" i="317"/>
  <c r="G127" i="317"/>
  <c r="H127" i="325"/>
  <c r="H101" i="325"/>
  <c r="G93" i="325"/>
  <c r="H88" i="325"/>
  <c r="H93" i="325" s="1"/>
  <c r="S157" i="325"/>
  <c r="S67" i="325"/>
  <c r="S62" i="322"/>
  <c r="P67" i="325"/>
  <c r="P157" i="325"/>
  <c r="O67" i="325"/>
  <c r="G67" i="325"/>
  <c r="E67" i="325"/>
  <c r="H36" i="317"/>
  <c r="H156" i="325"/>
  <c r="H34" i="322"/>
  <c r="H17" i="325"/>
  <c r="H17" i="317" s="1"/>
  <c r="H154" i="325"/>
  <c r="L31" i="313"/>
  <c r="R79" i="313"/>
  <c r="I34" i="313"/>
  <c r="J47" i="313"/>
  <c r="F51" i="313"/>
  <c r="J55" i="313"/>
  <c r="G68" i="313"/>
  <c r="E82" i="313"/>
  <c r="N89" i="313"/>
  <c r="E96" i="313"/>
  <c r="G103" i="313"/>
  <c r="O111" i="313"/>
  <c r="R125" i="313"/>
  <c r="M136" i="313"/>
  <c r="I142" i="313"/>
  <c r="Q145" i="313"/>
  <c r="J149" i="313"/>
  <c r="Q34" i="313"/>
  <c r="R47" i="313"/>
  <c r="N51" i="313"/>
  <c r="L57" i="313"/>
  <c r="I70" i="313"/>
  <c r="J85" i="313"/>
  <c r="P91" i="313"/>
  <c r="G98" i="313"/>
  <c r="M104" i="313"/>
  <c r="F113" i="313"/>
  <c r="E128" i="313"/>
  <c r="I137" i="313"/>
  <c r="S142" i="313"/>
  <c r="M146" i="313"/>
  <c r="F150" i="313"/>
  <c r="I9" i="284"/>
  <c r="I9" i="322" s="1"/>
  <c r="R12" i="313"/>
  <c r="J40" i="313"/>
  <c r="S48" i="313"/>
  <c r="G52" i="313"/>
  <c r="N59" i="313"/>
  <c r="J79" i="313"/>
  <c r="F86" i="313"/>
  <c r="N94" i="313"/>
  <c r="R98" i="313"/>
  <c r="Q108" i="313"/>
  <c r="J117" i="313"/>
  <c r="P128" i="313"/>
  <c r="O138" i="313"/>
  <c r="O143" i="313"/>
  <c r="S147" i="313"/>
  <c r="Q150" i="313"/>
  <c r="R103" i="313"/>
  <c r="G130" i="313"/>
  <c r="I14" i="313"/>
  <c r="N44" i="313"/>
  <c r="L49" i="313"/>
  <c r="P53" i="313"/>
  <c r="P61" i="313"/>
  <c r="L81" i="313"/>
  <c r="L87" i="313"/>
  <c r="J95" i="313"/>
  <c r="I100" i="313"/>
  <c r="M109" i="313"/>
  <c r="N121" i="313"/>
  <c r="I132" i="313"/>
  <c r="M141" i="313"/>
  <c r="F145" i="313"/>
  <c r="O148" i="313"/>
  <c r="L151" i="313"/>
  <c r="N149" i="322"/>
  <c r="E149" i="322"/>
  <c r="H148" i="324"/>
  <c r="H145" i="317"/>
  <c r="G140" i="324"/>
  <c r="H131" i="324"/>
  <c r="H131" i="317" s="1"/>
  <c r="S110" i="317"/>
  <c r="L157" i="317"/>
  <c r="H102" i="317"/>
  <c r="E106" i="324"/>
  <c r="H101" i="317"/>
  <c r="H106" i="324"/>
  <c r="H101" i="324"/>
  <c r="H62" i="324"/>
  <c r="G67" i="324"/>
  <c r="G67" i="317" s="1"/>
  <c r="F54" i="317"/>
  <c r="H156" i="324"/>
  <c r="F157" i="324"/>
  <c r="E154" i="317"/>
  <c r="H58" i="324"/>
  <c r="S38" i="324"/>
  <c r="G37" i="317"/>
  <c r="K9" i="317"/>
  <c r="H154" i="324"/>
  <c r="H10" i="317"/>
  <c r="K73" i="322"/>
  <c r="K73" i="313"/>
  <c r="K85" i="313"/>
  <c r="K23" i="313"/>
  <c r="L76" i="313"/>
  <c r="K11" i="313"/>
  <c r="K69" i="313"/>
  <c r="K64" i="322"/>
  <c r="K64" i="313"/>
  <c r="G76" i="313"/>
  <c r="H20" i="322"/>
  <c r="H20" i="313"/>
  <c r="M17" i="322"/>
  <c r="M17" i="313"/>
  <c r="H48" i="322"/>
  <c r="H48" i="313"/>
  <c r="Q54" i="313"/>
  <c r="M21" i="313"/>
  <c r="Q21" i="313"/>
  <c r="H78" i="322"/>
  <c r="H78" i="313"/>
  <c r="K77" i="322"/>
  <c r="K77" i="313"/>
  <c r="F17" i="313"/>
  <c r="P17" i="322"/>
  <c r="P17" i="313"/>
  <c r="H13" i="275"/>
  <c r="H13" i="284" s="1"/>
  <c r="F13" i="284"/>
  <c r="H14" i="322"/>
  <c r="H14" i="313"/>
  <c r="K18" i="313"/>
  <c r="K20" i="313"/>
  <c r="K22" i="322"/>
  <c r="K22" i="313"/>
  <c r="K24" i="313"/>
  <c r="R25" i="322"/>
  <c r="R25" i="313"/>
  <c r="H27" i="322"/>
  <c r="H27" i="313"/>
  <c r="K33" i="275"/>
  <c r="K33" i="284" s="1"/>
  <c r="J33" i="284"/>
  <c r="O33" i="313"/>
  <c r="S33" i="313"/>
  <c r="F37" i="313"/>
  <c r="L37" i="313"/>
  <c r="P37" i="313"/>
  <c r="H39" i="322"/>
  <c r="H39" i="313"/>
  <c r="H41" i="322"/>
  <c r="H41" i="313"/>
  <c r="G42" i="313"/>
  <c r="M42" i="322"/>
  <c r="M42" i="313"/>
  <c r="Q42" i="322"/>
  <c r="Q42" i="313"/>
  <c r="K45" i="322"/>
  <c r="K45" i="313"/>
  <c r="H47" i="284"/>
  <c r="H47" i="322" s="1"/>
  <c r="M46" i="313"/>
  <c r="Q46" i="313"/>
  <c r="K49" i="313"/>
  <c r="I50" i="313"/>
  <c r="M50" i="313"/>
  <c r="Q50" i="313"/>
  <c r="K53" i="313"/>
  <c r="H57" i="322"/>
  <c r="H57" i="313"/>
  <c r="Q58" i="313"/>
  <c r="K59" i="313"/>
  <c r="M62" i="322"/>
  <c r="M62" i="313"/>
  <c r="Q62" i="322"/>
  <c r="Q62" i="313"/>
  <c r="K63" i="322"/>
  <c r="K63" i="313"/>
  <c r="K65" i="322"/>
  <c r="K65" i="313"/>
  <c r="I66" i="313"/>
  <c r="N66" i="284"/>
  <c r="N67" i="275"/>
  <c r="N67" i="284" s="1"/>
  <c r="R67" i="275"/>
  <c r="R67" i="284" s="1"/>
  <c r="R66" i="284"/>
  <c r="O67" i="284"/>
  <c r="J71" i="284"/>
  <c r="K71" i="275"/>
  <c r="O71" i="313"/>
  <c r="S71" i="313"/>
  <c r="G75" i="313"/>
  <c r="S76" i="313"/>
  <c r="K78" i="313"/>
  <c r="H80" i="275"/>
  <c r="H80" i="284" s="1"/>
  <c r="F80" i="284"/>
  <c r="H81" i="322"/>
  <c r="H81" i="313"/>
  <c r="M84" i="313"/>
  <c r="Q84" i="313"/>
  <c r="K87" i="313"/>
  <c r="H88" i="313"/>
  <c r="K89" i="322"/>
  <c r="K89" i="313"/>
  <c r="L93" i="275"/>
  <c r="L93" i="284" s="1"/>
  <c r="J101" i="284"/>
  <c r="K101" i="275"/>
  <c r="K101" i="284" s="1"/>
  <c r="F106" i="313"/>
  <c r="H109" i="313"/>
  <c r="M110" i="313"/>
  <c r="Q110" i="313"/>
  <c r="K111" i="313"/>
  <c r="K113" i="313"/>
  <c r="M114" i="313"/>
  <c r="Q114" i="313"/>
  <c r="K115" i="313"/>
  <c r="K117" i="322"/>
  <c r="K117" i="313"/>
  <c r="I118" i="313"/>
  <c r="M118" i="313"/>
  <c r="Q118" i="313"/>
  <c r="L119" i="275"/>
  <c r="L119" i="284" s="1"/>
  <c r="H121" i="313"/>
  <c r="E123" i="322"/>
  <c r="E123" i="313"/>
  <c r="J123" i="322"/>
  <c r="J123" i="313"/>
  <c r="E127" i="313"/>
  <c r="J127" i="284"/>
  <c r="K127" i="275"/>
  <c r="K127" i="284" s="1"/>
  <c r="O127" i="322"/>
  <c r="O127" i="313"/>
  <c r="S127" i="322"/>
  <c r="S127" i="313"/>
  <c r="L135" i="313"/>
  <c r="H136" i="313"/>
  <c r="H138" i="313"/>
  <c r="G139" i="284"/>
  <c r="G140" i="275"/>
  <c r="H139" i="275"/>
  <c r="K145" i="322"/>
  <c r="K145" i="313"/>
  <c r="N148" i="313"/>
  <c r="H150" i="313"/>
  <c r="E152" i="284"/>
  <c r="E153" i="275"/>
  <c r="H152" i="275"/>
  <c r="J152" i="313"/>
  <c r="R153" i="275"/>
  <c r="I156" i="284"/>
  <c r="K156" i="275"/>
  <c r="K156" i="284" s="1"/>
  <c r="N156" i="322"/>
  <c r="N156" i="313"/>
  <c r="K14" i="322"/>
  <c r="K14" i="313"/>
  <c r="N25" i="322"/>
  <c r="N25" i="313"/>
  <c r="S25" i="322"/>
  <c r="S25" i="313"/>
  <c r="H29" i="310"/>
  <c r="F29" i="284"/>
  <c r="H38" i="310"/>
  <c r="K41" i="313"/>
  <c r="K62" i="310"/>
  <c r="J62" i="284"/>
  <c r="M75" i="322"/>
  <c r="M75" i="313"/>
  <c r="K81" i="322"/>
  <c r="K81" i="313"/>
  <c r="J92" i="322"/>
  <c r="J92" i="313"/>
  <c r="H102" i="322"/>
  <c r="H102" i="313"/>
  <c r="G106" i="310"/>
  <c r="H105" i="310"/>
  <c r="H106" i="310" s="1"/>
  <c r="L105" i="313"/>
  <c r="K109" i="313"/>
  <c r="H118" i="310"/>
  <c r="E118" i="284"/>
  <c r="H130" i="322"/>
  <c r="H130" i="313"/>
  <c r="I140" i="310"/>
  <c r="K139" i="310"/>
  <c r="K140" i="310" s="1"/>
  <c r="I139" i="284"/>
  <c r="H142" i="313"/>
  <c r="J144" i="322"/>
  <c r="J144" i="313"/>
  <c r="K153" i="310"/>
  <c r="H154" i="310"/>
  <c r="E157" i="310"/>
  <c r="J157" i="310"/>
  <c r="H38" i="311"/>
  <c r="M38" i="311"/>
  <c r="Q38" i="311"/>
  <c r="J38" i="311"/>
  <c r="J67" i="311"/>
  <c r="K66" i="311"/>
  <c r="K67" i="311" s="1"/>
  <c r="H72" i="322"/>
  <c r="H72" i="313"/>
  <c r="J76" i="311"/>
  <c r="N93" i="311"/>
  <c r="R93" i="311"/>
  <c r="I106" i="311"/>
  <c r="H134" i="322"/>
  <c r="H134" i="313"/>
  <c r="J153" i="311"/>
  <c r="J10" i="322"/>
  <c r="J10" i="313"/>
  <c r="R14" i="322"/>
  <c r="R14" i="313"/>
  <c r="G15" i="322"/>
  <c r="G15" i="313"/>
  <c r="K19" i="313"/>
  <c r="O19" i="322"/>
  <c r="O19" i="313"/>
  <c r="S19" i="322"/>
  <c r="S19" i="313"/>
  <c r="I21" i="284"/>
  <c r="F22" i="322"/>
  <c r="F22" i="313"/>
  <c r="L24" i="322"/>
  <c r="L24" i="313"/>
  <c r="P24" i="322"/>
  <c r="P24" i="313"/>
  <c r="E25" i="313"/>
  <c r="N26" i="322"/>
  <c r="N26" i="313"/>
  <c r="R26" i="322"/>
  <c r="R26" i="313"/>
  <c r="G27" i="322"/>
  <c r="G27" i="313"/>
  <c r="M29" i="322"/>
  <c r="M29" i="313"/>
  <c r="O31" i="322"/>
  <c r="O31" i="313"/>
  <c r="S31" i="322"/>
  <c r="S31" i="313"/>
  <c r="I33" i="284"/>
  <c r="F34" i="322"/>
  <c r="F34" i="313"/>
  <c r="L36" i="322"/>
  <c r="L36" i="313"/>
  <c r="P36" i="322"/>
  <c r="P36" i="313"/>
  <c r="L40" i="322"/>
  <c r="L40" i="313"/>
  <c r="P40" i="322"/>
  <c r="P40" i="313"/>
  <c r="E41" i="322"/>
  <c r="E41" i="313"/>
  <c r="I45" i="322"/>
  <c r="I45" i="313"/>
  <c r="N46" i="322"/>
  <c r="N46" i="313"/>
  <c r="G47" i="322"/>
  <c r="G47" i="313"/>
  <c r="M49" i="322"/>
  <c r="M49" i="313"/>
  <c r="Q49" i="322"/>
  <c r="Q49" i="313"/>
  <c r="J50" i="284"/>
  <c r="O51" i="322"/>
  <c r="O51" i="313"/>
  <c r="S51" i="322"/>
  <c r="S51" i="313"/>
  <c r="F54" i="284"/>
  <c r="N60" i="322"/>
  <c r="N60" i="313"/>
  <c r="R60" i="322"/>
  <c r="R60" i="313"/>
  <c r="G61" i="322"/>
  <c r="G61" i="313"/>
  <c r="I62" i="322"/>
  <c r="I62" i="313"/>
  <c r="O64" i="322"/>
  <c r="O64" i="313"/>
  <c r="S64" i="322"/>
  <c r="S64" i="313"/>
  <c r="H65" i="313"/>
  <c r="N68" i="322"/>
  <c r="N68" i="313"/>
  <c r="R68" i="322"/>
  <c r="R68" i="313"/>
  <c r="G69" i="322"/>
  <c r="G69" i="313"/>
  <c r="Q71" i="284"/>
  <c r="N72" i="322"/>
  <c r="N72" i="313"/>
  <c r="R72" i="322"/>
  <c r="R72" i="313"/>
  <c r="G73" i="322"/>
  <c r="G73" i="313"/>
  <c r="Q75" i="284"/>
  <c r="E81" i="322"/>
  <c r="E81" i="313"/>
  <c r="M83" i="322"/>
  <c r="M83" i="313"/>
  <c r="Q83" i="322"/>
  <c r="Q83" i="313"/>
  <c r="G85" i="322"/>
  <c r="G85" i="313"/>
  <c r="K13" i="275"/>
  <c r="K13" i="284" s="1"/>
  <c r="J13" i="284"/>
  <c r="L17" i="322"/>
  <c r="L17" i="313"/>
  <c r="H22" i="313"/>
  <c r="L13" i="322"/>
  <c r="L13" i="313"/>
  <c r="G17" i="313"/>
  <c r="G13" i="313"/>
  <c r="K16" i="322"/>
  <c r="K16" i="313"/>
  <c r="N17" i="313"/>
  <c r="N21" i="313"/>
  <c r="R21" i="313"/>
  <c r="H23" i="313"/>
  <c r="O29" i="313"/>
  <c r="S29" i="313"/>
  <c r="H33" i="275"/>
  <c r="H33" i="284" s="1"/>
  <c r="F33" i="284"/>
  <c r="L33" i="322"/>
  <c r="L33" i="313"/>
  <c r="P33" i="322"/>
  <c r="P33" i="313"/>
  <c r="J38" i="275"/>
  <c r="I42" i="284"/>
  <c r="K42" i="275"/>
  <c r="K42" i="284" s="1"/>
  <c r="E50" i="313"/>
  <c r="J54" i="284"/>
  <c r="K54" i="275"/>
  <c r="N58" i="322"/>
  <c r="N58" i="313"/>
  <c r="H60" i="322"/>
  <c r="H60" i="313"/>
  <c r="J67" i="275"/>
  <c r="K66" i="275"/>
  <c r="S67" i="284"/>
  <c r="K72" i="322"/>
  <c r="K72" i="313"/>
  <c r="N76" i="275"/>
  <c r="N76" i="284" s="1"/>
  <c r="N75" i="284"/>
  <c r="R76" i="275"/>
  <c r="R76" i="284" s="1"/>
  <c r="R75" i="284"/>
  <c r="H77" i="322"/>
  <c r="H77" i="313"/>
  <c r="G80" i="322"/>
  <c r="G80" i="313"/>
  <c r="I84" i="284"/>
  <c r="K84" i="275"/>
  <c r="K84" i="284" s="1"/>
  <c r="N84" i="322"/>
  <c r="N84" i="313"/>
  <c r="R93" i="284"/>
  <c r="H90" i="322"/>
  <c r="H90" i="313"/>
  <c r="P93" i="275"/>
  <c r="P93" i="284" s="1"/>
  <c r="K97" i="313"/>
  <c r="O97" i="313"/>
  <c r="S97" i="322"/>
  <c r="S97" i="313"/>
  <c r="K99" i="313"/>
  <c r="F101" i="284"/>
  <c r="H101" i="275"/>
  <c r="H101" i="284" s="1"/>
  <c r="M106" i="275"/>
  <c r="M106" i="284" s="1"/>
  <c r="M105" i="284"/>
  <c r="Q106" i="275"/>
  <c r="Q106" i="284" s="1"/>
  <c r="Q105" i="284"/>
  <c r="J106" i="275"/>
  <c r="J106" i="284" s="1"/>
  <c r="K110" i="275"/>
  <c r="K110" i="284" s="1"/>
  <c r="I110" i="284"/>
  <c r="N110" i="322"/>
  <c r="N110" i="313"/>
  <c r="H112" i="322"/>
  <c r="H112" i="313"/>
  <c r="E114" i="313"/>
  <c r="K114" i="284"/>
  <c r="K119" i="275"/>
  <c r="P119" i="275"/>
  <c r="P119" i="284" s="1"/>
  <c r="K123" i="284"/>
  <c r="O123" i="313"/>
  <c r="S123" i="313"/>
  <c r="K125" i="313"/>
  <c r="H127" i="275"/>
  <c r="H127" i="284" s="1"/>
  <c r="F127" i="284"/>
  <c r="M131" i="313"/>
  <c r="Q131" i="313"/>
  <c r="K132" i="313"/>
  <c r="K134" i="313"/>
  <c r="K136" i="322"/>
  <c r="K136" i="313"/>
  <c r="L140" i="275"/>
  <c r="L140" i="284" s="1"/>
  <c r="R144" i="322"/>
  <c r="R144" i="313"/>
  <c r="J148" i="284"/>
  <c r="K148" i="275"/>
  <c r="K148" i="284" s="1"/>
  <c r="F152" i="313"/>
  <c r="L155" i="313"/>
  <c r="P155" i="313"/>
  <c r="E156" i="284"/>
  <c r="H156" i="275"/>
  <c r="H156" i="284" s="1"/>
  <c r="J156" i="313"/>
  <c r="R157" i="313"/>
  <c r="K25" i="310"/>
  <c r="K25" i="284" s="1"/>
  <c r="J25" i="284"/>
  <c r="M38" i="310"/>
  <c r="M38" i="284" s="1"/>
  <c r="K60" i="313"/>
  <c r="F62" i="284"/>
  <c r="H62" i="310"/>
  <c r="M67" i="310"/>
  <c r="M66" i="284"/>
  <c r="Q67" i="310"/>
  <c r="Q66" i="284"/>
  <c r="J67" i="310"/>
  <c r="I71" i="284"/>
  <c r="K71" i="310"/>
  <c r="H73" i="322"/>
  <c r="H73" i="313"/>
  <c r="K76" i="310"/>
  <c r="M76" i="310"/>
  <c r="E93" i="310"/>
  <c r="K88" i="310"/>
  <c r="K93" i="310" s="1"/>
  <c r="J88" i="284"/>
  <c r="E119" i="310"/>
  <c r="K119" i="310"/>
  <c r="H123" i="310"/>
  <c r="Q123" i="322"/>
  <c r="Q123" i="313"/>
  <c r="M127" i="322"/>
  <c r="M127" i="313"/>
  <c r="K128" i="322"/>
  <c r="K128" i="313"/>
  <c r="E140" i="310"/>
  <c r="H139" i="310"/>
  <c r="G153" i="310"/>
  <c r="H152" i="310"/>
  <c r="H153" i="310" s="1"/>
  <c r="I38" i="311"/>
  <c r="F67" i="311"/>
  <c r="H67" i="311" s="1"/>
  <c r="H66" i="311"/>
  <c r="I76" i="311"/>
  <c r="K75" i="311"/>
  <c r="K76" i="311" s="1"/>
  <c r="O88" i="322"/>
  <c r="O88" i="313"/>
  <c r="K106" i="311"/>
  <c r="K118" i="311"/>
  <c r="K119" i="311" s="1"/>
  <c r="J118" i="284"/>
  <c r="K123" i="311"/>
  <c r="K121" i="284"/>
  <c r="F123" i="322"/>
  <c r="F123" i="313"/>
  <c r="Q127" i="322"/>
  <c r="Q127" i="313"/>
  <c r="J157" i="311"/>
  <c r="K154" i="311"/>
  <c r="F10" i="322"/>
  <c r="F10" i="313"/>
  <c r="L12" i="322"/>
  <c r="L12" i="313"/>
  <c r="P12" i="322"/>
  <c r="P12" i="313"/>
  <c r="E13" i="284"/>
  <c r="J14" i="322"/>
  <c r="J14" i="313"/>
  <c r="N18" i="322"/>
  <c r="N18" i="313"/>
  <c r="R18" i="322"/>
  <c r="R18" i="313"/>
  <c r="G19" i="322"/>
  <c r="G19" i="313"/>
  <c r="O23" i="322"/>
  <c r="O23" i="313"/>
  <c r="S23" i="322"/>
  <c r="S23" i="313"/>
  <c r="I25" i="313"/>
  <c r="J26" i="322"/>
  <c r="J26" i="313"/>
  <c r="Q29" i="322"/>
  <c r="Q29" i="313"/>
  <c r="N30" i="322"/>
  <c r="N30" i="313"/>
  <c r="R30" i="322"/>
  <c r="R30" i="313"/>
  <c r="G31" i="322"/>
  <c r="G31" i="313"/>
  <c r="K35" i="322"/>
  <c r="K35" i="313"/>
  <c r="O35" i="322"/>
  <c r="O35" i="313"/>
  <c r="S35" i="322"/>
  <c r="S35" i="313"/>
  <c r="H36" i="322"/>
  <c r="H36" i="313"/>
  <c r="O39" i="322"/>
  <c r="O39" i="313"/>
  <c r="S39" i="322"/>
  <c r="S39" i="313"/>
  <c r="L44" i="322"/>
  <c r="L44" i="313"/>
  <c r="P44" i="322"/>
  <c r="P44" i="313"/>
  <c r="E45" i="322"/>
  <c r="E45" i="313"/>
  <c r="R46" i="322"/>
  <c r="R46" i="313"/>
  <c r="I49" i="322"/>
  <c r="I49" i="313"/>
  <c r="G51" i="322"/>
  <c r="G51" i="313"/>
  <c r="M53" i="322"/>
  <c r="M53" i="313"/>
  <c r="Q53" i="322"/>
  <c r="Q53" i="313"/>
  <c r="L54" i="313"/>
  <c r="G55" i="322"/>
  <c r="G55" i="313"/>
  <c r="J60" i="322"/>
  <c r="J60" i="313"/>
  <c r="N62" i="284"/>
  <c r="N63" i="322"/>
  <c r="N63" i="313"/>
  <c r="R63" i="322"/>
  <c r="R63" i="313"/>
  <c r="G64" i="322"/>
  <c r="G64" i="313"/>
  <c r="P66" i="322"/>
  <c r="P66" i="313"/>
  <c r="J68" i="322"/>
  <c r="J68" i="313"/>
  <c r="J72" i="322"/>
  <c r="J72" i="313"/>
  <c r="O77" i="322"/>
  <c r="O77" i="313"/>
  <c r="S77" i="322"/>
  <c r="S77" i="313"/>
  <c r="M78" i="322"/>
  <c r="M78" i="313"/>
  <c r="Q78" i="322"/>
  <c r="Q78" i="313"/>
  <c r="F79" i="322"/>
  <c r="F79" i="313"/>
  <c r="O79" i="322"/>
  <c r="O79" i="313"/>
  <c r="S79" i="322"/>
  <c r="S79" i="313"/>
  <c r="J82" i="322"/>
  <c r="J82" i="313"/>
  <c r="I83" i="322"/>
  <c r="I83" i="313"/>
  <c r="R84" i="322"/>
  <c r="R84" i="313"/>
  <c r="O13" i="322"/>
  <c r="O13" i="313"/>
  <c r="L21" i="313"/>
  <c r="P13" i="322"/>
  <c r="P13" i="313"/>
  <c r="H9" i="275"/>
  <c r="H9" i="284" s="1"/>
  <c r="F9" i="284"/>
  <c r="K10" i="322"/>
  <c r="K10" i="313"/>
  <c r="K12" i="322"/>
  <c r="K12" i="313"/>
  <c r="N13" i="322"/>
  <c r="N13" i="313"/>
  <c r="R13" i="322"/>
  <c r="R13" i="313"/>
  <c r="H15" i="322"/>
  <c r="H15" i="313"/>
  <c r="J17" i="313"/>
  <c r="O17" i="322"/>
  <c r="O17" i="313"/>
  <c r="S17" i="322"/>
  <c r="S17" i="313"/>
  <c r="F21" i="313"/>
  <c r="J21" i="313"/>
  <c r="G29" i="284"/>
  <c r="H29" i="275"/>
  <c r="H29" i="284" s="1"/>
  <c r="P29" i="313"/>
  <c r="I38" i="275"/>
  <c r="K37" i="275"/>
  <c r="N38" i="275"/>
  <c r="N38" i="284" s="1"/>
  <c r="E42" i="284"/>
  <c r="H42" i="275"/>
  <c r="H42" i="284" s="1"/>
  <c r="O42" i="322"/>
  <c r="O42" i="313"/>
  <c r="S42" i="322"/>
  <c r="S42" i="313"/>
  <c r="K44" i="322"/>
  <c r="K44" i="313"/>
  <c r="K48" i="313"/>
  <c r="K50" i="313"/>
  <c r="O50" i="322"/>
  <c r="O50" i="313"/>
  <c r="S50" i="322"/>
  <c r="S50" i="313"/>
  <c r="K52" i="322"/>
  <c r="K52" i="313"/>
  <c r="J58" i="313"/>
  <c r="K62" i="284"/>
  <c r="O62" i="313"/>
  <c r="F67" i="275"/>
  <c r="F67" i="284" s="1"/>
  <c r="H66" i="275"/>
  <c r="F66" i="284"/>
  <c r="L66" i="313"/>
  <c r="H68" i="313"/>
  <c r="E75" i="313"/>
  <c r="J75" i="284"/>
  <c r="J76" i="275"/>
  <c r="J76" i="284" s="1"/>
  <c r="K75" i="275"/>
  <c r="O75" i="313"/>
  <c r="S75" i="313"/>
  <c r="N80" i="313"/>
  <c r="R80" i="313"/>
  <c r="H82" i="313"/>
  <c r="E84" i="284"/>
  <c r="H84" i="275"/>
  <c r="H84" i="284" s="1"/>
  <c r="J84" i="322"/>
  <c r="J84" i="313"/>
  <c r="O84" i="322"/>
  <c r="O84" i="313"/>
  <c r="S84" i="322"/>
  <c r="S84" i="313"/>
  <c r="F92" i="322"/>
  <c r="F92" i="313"/>
  <c r="K92" i="313"/>
  <c r="O92" i="313"/>
  <c r="S92" i="313"/>
  <c r="H94" i="313"/>
  <c r="H96" i="313"/>
  <c r="G97" i="284"/>
  <c r="H97" i="275"/>
  <c r="L97" i="313"/>
  <c r="H98" i="322"/>
  <c r="H98" i="313"/>
  <c r="G101" i="313"/>
  <c r="K104" i="313"/>
  <c r="I105" i="284"/>
  <c r="I106" i="275"/>
  <c r="K105" i="275"/>
  <c r="N106" i="275"/>
  <c r="N106" i="284" s="1"/>
  <c r="H108" i="313"/>
  <c r="H110" i="275"/>
  <c r="H110" i="284" s="1"/>
  <c r="E110" i="284"/>
  <c r="J110" i="322"/>
  <c r="J110" i="313"/>
  <c r="K112" i="313"/>
  <c r="J119" i="284"/>
  <c r="O118" i="313"/>
  <c r="S118" i="313"/>
  <c r="H120" i="284"/>
  <c r="H123" i="275"/>
  <c r="H123" i="284" s="1"/>
  <c r="H122" i="313"/>
  <c r="G123" i="313"/>
  <c r="H124" i="322"/>
  <c r="H124" i="313"/>
  <c r="G127" i="322"/>
  <c r="G127" i="313"/>
  <c r="K131" i="275"/>
  <c r="K131" i="284" s="1"/>
  <c r="I131" i="284"/>
  <c r="N131" i="313"/>
  <c r="R131" i="313"/>
  <c r="H133" i="313"/>
  <c r="N135" i="313"/>
  <c r="R140" i="284"/>
  <c r="H137" i="313"/>
  <c r="E139" i="313"/>
  <c r="P140" i="275"/>
  <c r="P140" i="284" s="1"/>
  <c r="O144" i="313"/>
  <c r="S144" i="313"/>
  <c r="K146" i="313"/>
  <c r="H148" i="275"/>
  <c r="H148" i="284" s="1"/>
  <c r="F148" i="284"/>
  <c r="M152" i="284"/>
  <c r="M153" i="275"/>
  <c r="Q152" i="284"/>
  <c r="Q153" i="275"/>
  <c r="Q153" i="284" s="1"/>
  <c r="J153" i="275"/>
  <c r="J153" i="284" s="1"/>
  <c r="O154" i="284"/>
  <c r="O157" i="275"/>
  <c r="O157" i="284" s="1"/>
  <c r="S154" i="284"/>
  <c r="S157" i="275"/>
  <c r="S157" i="284" s="1"/>
  <c r="H155" i="313"/>
  <c r="M155" i="322"/>
  <c r="M155" i="313"/>
  <c r="F156" i="322"/>
  <c r="F156" i="313"/>
  <c r="H11" i="322"/>
  <c r="H11" i="313"/>
  <c r="O21" i="322"/>
  <c r="O21" i="313"/>
  <c r="S21" i="322"/>
  <c r="S21" i="313"/>
  <c r="H25" i="310"/>
  <c r="F25" i="284"/>
  <c r="N29" i="313"/>
  <c r="R29" i="313"/>
  <c r="H31" i="313"/>
  <c r="J38" i="310"/>
  <c r="Q38" i="310"/>
  <c r="Q38" i="284" s="1"/>
  <c r="O46" i="313"/>
  <c r="S46" i="313"/>
  <c r="M54" i="313"/>
  <c r="I67" i="310"/>
  <c r="I67" i="284" s="1"/>
  <c r="K66" i="310"/>
  <c r="K67" i="310" s="1"/>
  <c r="H69" i="322"/>
  <c r="H69" i="313"/>
  <c r="H93" i="310"/>
  <c r="J93" i="310"/>
  <c r="J93" i="284" s="1"/>
  <c r="H119" i="310"/>
  <c r="J119" i="310"/>
  <c r="N123" i="322"/>
  <c r="N123" i="313"/>
  <c r="R123" i="322"/>
  <c r="R123" i="313"/>
  <c r="H125" i="322"/>
  <c r="H125" i="313"/>
  <c r="M153" i="310"/>
  <c r="Q153" i="310"/>
  <c r="K149" i="322"/>
  <c r="K149" i="313"/>
  <c r="G157" i="310"/>
  <c r="E76" i="311"/>
  <c r="H75" i="311"/>
  <c r="H76" i="311" s="1"/>
  <c r="H93" i="311"/>
  <c r="K116" i="322"/>
  <c r="K116" i="313"/>
  <c r="G119" i="311"/>
  <c r="J140" i="311"/>
  <c r="K139" i="311"/>
  <c r="K140" i="311" s="1"/>
  <c r="H144" i="311"/>
  <c r="F144" i="284"/>
  <c r="H153" i="311"/>
  <c r="I153" i="311"/>
  <c r="H154" i="311"/>
  <c r="F157" i="311"/>
  <c r="H157" i="311"/>
  <c r="J6" i="322"/>
  <c r="J9" i="284"/>
  <c r="J9" i="322" s="1"/>
  <c r="O11" i="322"/>
  <c r="O11" i="313"/>
  <c r="S11" i="322"/>
  <c r="S11" i="313"/>
  <c r="I13" i="284"/>
  <c r="F14" i="322"/>
  <c r="F14" i="313"/>
  <c r="L16" i="322"/>
  <c r="L16" i="313"/>
  <c r="P16" i="322"/>
  <c r="P16" i="313"/>
  <c r="E17" i="284"/>
  <c r="J18" i="322"/>
  <c r="J18" i="313"/>
  <c r="N22" i="322"/>
  <c r="N22" i="313"/>
  <c r="R22" i="322"/>
  <c r="R22" i="313"/>
  <c r="G23" i="322"/>
  <c r="G23" i="313"/>
  <c r="M25" i="322"/>
  <c r="M25" i="313"/>
  <c r="F26" i="322"/>
  <c r="F26" i="313"/>
  <c r="L28" i="322"/>
  <c r="L28" i="313"/>
  <c r="P28" i="322"/>
  <c r="P28" i="313"/>
  <c r="E29" i="313"/>
  <c r="J30" i="322"/>
  <c r="J30" i="313"/>
  <c r="N34" i="322"/>
  <c r="N34" i="313"/>
  <c r="R34" i="322"/>
  <c r="R34" i="313"/>
  <c r="G35" i="322"/>
  <c r="G35" i="313"/>
  <c r="M37" i="284"/>
  <c r="G39" i="322"/>
  <c r="G39" i="313"/>
  <c r="M41" i="322"/>
  <c r="M41" i="313"/>
  <c r="Q41" i="322"/>
  <c r="Q41" i="313"/>
  <c r="O43" i="322"/>
  <c r="O43" i="313"/>
  <c r="S43" i="322"/>
  <c r="S43" i="313"/>
  <c r="F46" i="313"/>
  <c r="L48" i="322"/>
  <c r="L48" i="313"/>
  <c r="P48" i="322"/>
  <c r="P48" i="313"/>
  <c r="E49" i="322"/>
  <c r="E49" i="313"/>
  <c r="I53" i="322"/>
  <c r="I53" i="313"/>
  <c r="M58" i="313"/>
  <c r="M59" i="322"/>
  <c r="M59" i="313"/>
  <c r="Q59" i="322"/>
  <c r="Q59" i="313"/>
  <c r="F60" i="322"/>
  <c r="F60" i="313"/>
  <c r="E63" i="322"/>
  <c r="E63" i="313"/>
  <c r="J63" i="322"/>
  <c r="J63" i="313"/>
  <c r="F68" i="322"/>
  <c r="F68" i="313"/>
  <c r="F71" i="284"/>
  <c r="F72" i="322"/>
  <c r="F72" i="313"/>
  <c r="G77" i="322"/>
  <c r="G77" i="313"/>
  <c r="J80" i="284"/>
  <c r="M81" i="322"/>
  <c r="M81" i="313"/>
  <c r="Q81" i="322"/>
  <c r="Q81" i="313"/>
  <c r="F82" i="322"/>
  <c r="F82" i="313"/>
  <c r="S13" i="322"/>
  <c r="S13" i="313"/>
  <c r="P21" i="313"/>
  <c r="H25" i="275"/>
  <c r="H25" i="284" s="1"/>
  <c r="G25" i="284"/>
  <c r="K30" i="322"/>
  <c r="K30" i="313"/>
  <c r="K32" i="322"/>
  <c r="K32" i="313"/>
  <c r="N33" i="313"/>
  <c r="R33" i="313"/>
  <c r="E38" i="275"/>
  <c r="E38" i="284" s="1"/>
  <c r="H37" i="275"/>
  <c r="O37" i="313"/>
  <c r="S37" i="313"/>
  <c r="R38" i="275"/>
  <c r="R38" i="284" s="1"/>
  <c r="K40" i="313"/>
  <c r="H45" i="313"/>
  <c r="L46" i="322"/>
  <c r="L46" i="313"/>
  <c r="P46" i="322"/>
  <c r="P46" i="313"/>
  <c r="H49" i="322"/>
  <c r="H49" i="313"/>
  <c r="G50" i="284"/>
  <c r="H50" i="275"/>
  <c r="H50" i="284" s="1"/>
  <c r="L50" i="313"/>
  <c r="P50" i="313"/>
  <c r="H51" i="313"/>
  <c r="H53" i="313"/>
  <c r="L58" i="322"/>
  <c r="L58" i="313"/>
  <c r="P58" i="322"/>
  <c r="P58" i="313"/>
  <c r="H61" i="322"/>
  <c r="H61" i="313"/>
  <c r="G62" i="284"/>
  <c r="G62" i="322" s="1"/>
  <c r="H62" i="275"/>
  <c r="H62" i="284" s="1"/>
  <c r="L67" i="313"/>
  <c r="P67" i="313"/>
  <c r="K68" i="322"/>
  <c r="K68" i="313"/>
  <c r="N71" i="313"/>
  <c r="R71" i="313"/>
  <c r="F76" i="275"/>
  <c r="H75" i="275"/>
  <c r="S80" i="322"/>
  <c r="S80" i="313"/>
  <c r="F84" i="322"/>
  <c r="F84" i="313"/>
  <c r="L88" i="313"/>
  <c r="P88" i="313"/>
  <c r="H89" i="313"/>
  <c r="H91" i="313"/>
  <c r="H92" i="275"/>
  <c r="G92" i="284"/>
  <c r="N101" i="313"/>
  <c r="R101" i="313"/>
  <c r="H103" i="313"/>
  <c r="E106" i="275"/>
  <c r="E106" i="284" s="1"/>
  <c r="H105" i="275"/>
  <c r="E105" i="284"/>
  <c r="R106" i="275"/>
  <c r="R106" i="284" s="1"/>
  <c r="K108" i="322"/>
  <c r="K108" i="313"/>
  <c r="F110" i="313"/>
  <c r="L110" i="322"/>
  <c r="L110" i="313"/>
  <c r="L114" i="313"/>
  <c r="P114" i="313"/>
  <c r="H115" i="313"/>
  <c r="H117" i="313"/>
  <c r="G118" i="284"/>
  <c r="H118" i="275"/>
  <c r="L118" i="322"/>
  <c r="L118" i="313"/>
  <c r="K120" i="313"/>
  <c r="R127" i="313"/>
  <c r="E131" i="284"/>
  <c r="H131" i="275"/>
  <c r="H131" i="284" s="1"/>
  <c r="J135" i="313"/>
  <c r="K139" i="284"/>
  <c r="K140" i="275"/>
  <c r="K140" i="284" s="1"/>
  <c r="O139" i="284"/>
  <c r="O140" i="275"/>
  <c r="O140" i="284" s="1"/>
  <c r="S139" i="284"/>
  <c r="S140" i="275"/>
  <c r="S140" i="284" s="1"/>
  <c r="H141" i="313"/>
  <c r="H143" i="313"/>
  <c r="G144" i="284"/>
  <c r="H144" i="275"/>
  <c r="H144" i="284" s="1"/>
  <c r="I152" i="284"/>
  <c r="I153" i="275"/>
  <c r="K152" i="275"/>
  <c r="R152" i="313"/>
  <c r="N153" i="284"/>
  <c r="G154" i="284"/>
  <c r="G157" i="275"/>
  <c r="G157" i="284" s="1"/>
  <c r="H154" i="275"/>
  <c r="H154" i="284" s="1"/>
  <c r="L154" i="322"/>
  <c r="L154" i="313"/>
  <c r="E155" i="313"/>
  <c r="M156" i="313"/>
  <c r="Q156" i="313"/>
  <c r="J157" i="284"/>
  <c r="H18" i="322"/>
  <c r="H18" i="313"/>
  <c r="G21" i="284"/>
  <c r="H21" i="310"/>
  <c r="H21" i="284" s="1"/>
  <c r="K29" i="310"/>
  <c r="K29" i="284" s="1"/>
  <c r="J29" i="284"/>
  <c r="L42" i="313"/>
  <c r="P42" i="313"/>
  <c r="H46" i="310"/>
  <c r="H46" i="284" s="1"/>
  <c r="G46" i="284"/>
  <c r="I54" i="284"/>
  <c r="K54" i="310"/>
  <c r="E67" i="310"/>
  <c r="H67" i="310" s="1"/>
  <c r="H66" i="310"/>
  <c r="H85" i="322"/>
  <c r="H85" i="313"/>
  <c r="G88" i="313"/>
  <c r="N92" i="322"/>
  <c r="N92" i="313"/>
  <c r="H97" i="310"/>
  <c r="E97" i="284"/>
  <c r="P110" i="322"/>
  <c r="P110" i="313"/>
  <c r="H113" i="313"/>
  <c r="N119" i="310"/>
  <c r="N119" i="284" s="1"/>
  <c r="K133" i="313"/>
  <c r="F135" i="284"/>
  <c r="H135" i="310"/>
  <c r="H135" i="284" s="1"/>
  <c r="N144" i="322"/>
  <c r="N144" i="313"/>
  <c r="H146" i="322"/>
  <c r="H146" i="313"/>
  <c r="E153" i="310"/>
  <c r="K154" i="310"/>
  <c r="K154" i="284" s="1"/>
  <c r="I157" i="310"/>
  <c r="K157" i="310" s="1"/>
  <c r="F76" i="311"/>
  <c r="R92" i="322"/>
  <c r="R92" i="313"/>
  <c r="O93" i="311"/>
  <c r="O93" i="284" s="1"/>
  <c r="P106" i="311"/>
  <c r="P105" i="284"/>
  <c r="K137" i="313"/>
  <c r="F140" i="311"/>
  <c r="F140" i="284" s="1"/>
  <c r="H139" i="311"/>
  <c r="H140" i="311" s="1"/>
  <c r="G140" i="311"/>
  <c r="N153" i="311"/>
  <c r="R153" i="311"/>
  <c r="K153" i="311"/>
  <c r="K157" i="311"/>
  <c r="E9" i="284"/>
  <c r="N10" i="322"/>
  <c r="N10" i="313"/>
  <c r="R10" i="322"/>
  <c r="R10" i="313"/>
  <c r="G11" i="322"/>
  <c r="G11" i="313"/>
  <c r="O15" i="322"/>
  <c r="O15" i="313"/>
  <c r="S15" i="322"/>
  <c r="S15" i="313"/>
  <c r="H16" i="313"/>
  <c r="I17" i="284"/>
  <c r="F18" i="322"/>
  <c r="F18" i="313"/>
  <c r="L20" i="322"/>
  <c r="L20" i="313"/>
  <c r="P20" i="322"/>
  <c r="P20" i="313"/>
  <c r="E21" i="284"/>
  <c r="J22" i="322"/>
  <c r="J22" i="313"/>
  <c r="O27" i="322"/>
  <c r="O27" i="313"/>
  <c r="S27" i="322"/>
  <c r="S27" i="313"/>
  <c r="I29" i="313"/>
  <c r="F30" i="322"/>
  <c r="F30" i="313"/>
  <c r="L32" i="322"/>
  <c r="L32" i="313"/>
  <c r="P32" i="322"/>
  <c r="P32" i="313"/>
  <c r="E33" i="284"/>
  <c r="J34" i="322"/>
  <c r="J34" i="313"/>
  <c r="Q37" i="284"/>
  <c r="I41" i="322"/>
  <c r="I41" i="313"/>
  <c r="G43" i="322"/>
  <c r="G43" i="313"/>
  <c r="M45" i="322"/>
  <c r="M45" i="313"/>
  <c r="Q45" i="322"/>
  <c r="Q45" i="313"/>
  <c r="J46" i="313"/>
  <c r="K47" i="313"/>
  <c r="O47" i="322"/>
  <c r="O47" i="313"/>
  <c r="S47" i="322"/>
  <c r="S47" i="313"/>
  <c r="F50" i="284"/>
  <c r="L52" i="322"/>
  <c r="L52" i="313"/>
  <c r="P52" i="322"/>
  <c r="P52" i="313"/>
  <c r="E53" i="322"/>
  <c r="E53" i="313"/>
  <c r="R58" i="322"/>
  <c r="R58" i="313"/>
  <c r="I59" i="322"/>
  <c r="I59" i="313"/>
  <c r="K61" i="322"/>
  <c r="K61" i="313"/>
  <c r="O61" i="322"/>
  <c r="O61" i="313"/>
  <c r="S61" i="322"/>
  <c r="S61" i="313"/>
  <c r="L65" i="322"/>
  <c r="L65" i="313"/>
  <c r="P65" i="322"/>
  <c r="P65" i="313"/>
  <c r="E66" i="284"/>
  <c r="O69" i="322"/>
  <c r="O69" i="313"/>
  <c r="S69" i="322"/>
  <c r="S69" i="313"/>
  <c r="H70" i="313"/>
  <c r="M70" i="322"/>
  <c r="M70" i="313"/>
  <c r="Q70" i="322"/>
  <c r="Q70" i="313"/>
  <c r="O73" i="322"/>
  <c r="O73" i="313"/>
  <c r="S73" i="322"/>
  <c r="S73" i="313"/>
  <c r="H74" i="322"/>
  <c r="H74" i="313"/>
  <c r="M74" i="322"/>
  <c r="M74" i="313"/>
  <c r="Q74" i="322"/>
  <c r="Q74" i="313"/>
  <c r="O80" i="322"/>
  <c r="O80" i="313"/>
  <c r="I81" i="322"/>
  <c r="I81" i="313"/>
  <c r="G84" i="284"/>
  <c r="O85" i="322"/>
  <c r="O85" i="313"/>
  <c r="S85" i="322"/>
  <c r="S85" i="313"/>
  <c r="H86" i="322"/>
  <c r="H86" i="313"/>
  <c r="M86" i="322"/>
  <c r="M86" i="313"/>
  <c r="S87" i="322"/>
  <c r="S87" i="313"/>
  <c r="M89" i="322"/>
  <c r="M89" i="313"/>
  <c r="Q94" i="322"/>
  <c r="Q94" i="313"/>
  <c r="O95" i="322"/>
  <c r="O95" i="313"/>
  <c r="M99" i="322"/>
  <c r="M99" i="313"/>
  <c r="R100" i="322"/>
  <c r="R100" i="313"/>
  <c r="F103" i="322"/>
  <c r="F103" i="313"/>
  <c r="L104" i="322"/>
  <c r="L104" i="313"/>
  <c r="R110" i="322"/>
  <c r="R110" i="313"/>
  <c r="Q111" i="322"/>
  <c r="Q111" i="313"/>
  <c r="R112" i="322"/>
  <c r="R112" i="313"/>
  <c r="O113" i="322"/>
  <c r="O113" i="313"/>
  <c r="R115" i="322"/>
  <c r="R115" i="313"/>
  <c r="S116" i="322"/>
  <c r="S116" i="313"/>
  <c r="F120" i="322"/>
  <c r="F120" i="313"/>
  <c r="Q122" i="322"/>
  <c r="Q122" i="313"/>
  <c r="J124" i="322"/>
  <c r="J124" i="313"/>
  <c r="M126" i="322"/>
  <c r="M126" i="313"/>
  <c r="F128" i="322"/>
  <c r="F128" i="313"/>
  <c r="K129" i="322"/>
  <c r="K129" i="313"/>
  <c r="M130" i="322"/>
  <c r="M130" i="313"/>
  <c r="J132" i="322"/>
  <c r="J132" i="313"/>
  <c r="S133" i="322"/>
  <c r="S133" i="313"/>
  <c r="Q135" i="322"/>
  <c r="Q135" i="313"/>
  <c r="R136" i="322"/>
  <c r="R136" i="313"/>
  <c r="E147" i="322"/>
  <c r="E147" i="313"/>
  <c r="S106" i="331"/>
  <c r="R148" i="332"/>
  <c r="I33" i="317"/>
  <c r="K33" i="323"/>
  <c r="K33" i="317" s="1"/>
  <c r="N38" i="317"/>
  <c r="R33" i="317"/>
  <c r="R33" i="322" s="1"/>
  <c r="R38" i="323"/>
  <c r="R38" i="317" s="1"/>
  <c r="E37" i="317"/>
  <c r="E38" i="323"/>
  <c r="H37" i="323"/>
  <c r="R62" i="317"/>
  <c r="R67" i="323"/>
  <c r="R67" i="317" s="1"/>
  <c r="E66" i="317"/>
  <c r="H66" i="323"/>
  <c r="E67" i="323"/>
  <c r="J66" i="317"/>
  <c r="J67" i="323"/>
  <c r="J67" i="317" s="1"/>
  <c r="N153" i="323"/>
  <c r="N153" i="317" s="1"/>
  <c r="N152" i="317"/>
  <c r="R152" i="317"/>
  <c r="R153" i="323"/>
  <c r="R153" i="317" s="1"/>
  <c r="H37" i="324"/>
  <c r="H38" i="324" s="1"/>
  <c r="E38" i="324"/>
  <c r="J38" i="324"/>
  <c r="J37" i="317"/>
  <c r="F76" i="324"/>
  <c r="G84" i="321"/>
  <c r="H84" i="326"/>
  <c r="H84" i="321" s="1"/>
  <c r="I92" i="321"/>
  <c r="K92" i="326"/>
  <c r="K92" i="321" s="1"/>
  <c r="H33" i="327"/>
  <c r="G38" i="327"/>
  <c r="L38" i="327"/>
  <c r="P38" i="327"/>
  <c r="O87" i="322"/>
  <c r="O87" i="313"/>
  <c r="I89" i="322"/>
  <c r="I89" i="313"/>
  <c r="Q89" i="322"/>
  <c r="Q89" i="313"/>
  <c r="I91" i="322"/>
  <c r="I91" i="313"/>
  <c r="M94" i="322"/>
  <c r="M94" i="313"/>
  <c r="L96" i="322"/>
  <c r="L96" i="313"/>
  <c r="P97" i="313"/>
  <c r="I99" i="322"/>
  <c r="I99" i="313"/>
  <c r="Q99" i="322"/>
  <c r="Q99" i="313"/>
  <c r="N100" i="322"/>
  <c r="N100" i="313"/>
  <c r="S101" i="313"/>
  <c r="Q102" i="322"/>
  <c r="Q102" i="313"/>
  <c r="S103" i="322"/>
  <c r="S103" i="313"/>
  <c r="I111" i="322"/>
  <c r="I111" i="313"/>
  <c r="F112" i="322"/>
  <c r="F112" i="313"/>
  <c r="N112" i="322"/>
  <c r="N112" i="313"/>
  <c r="G113" i="322"/>
  <c r="G113" i="313"/>
  <c r="J115" i="322"/>
  <c r="J115" i="313"/>
  <c r="N115" i="322"/>
  <c r="N115" i="313"/>
  <c r="L117" i="322"/>
  <c r="L117" i="313"/>
  <c r="J120" i="322"/>
  <c r="J120" i="313"/>
  <c r="G121" i="322"/>
  <c r="G121" i="313"/>
  <c r="M122" i="322"/>
  <c r="M122" i="313"/>
  <c r="R124" i="322"/>
  <c r="R124" i="313"/>
  <c r="S125" i="322"/>
  <c r="S125" i="313"/>
  <c r="N128" i="322"/>
  <c r="N128" i="313"/>
  <c r="O129" i="322"/>
  <c r="O129" i="313"/>
  <c r="F131" i="322"/>
  <c r="F131" i="313"/>
  <c r="F132" i="322"/>
  <c r="F132" i="313"/>
  <c r="G133" i="322"/>
  <c r="G133" i="313"/>
  <c r="O133" i="322"/>
  <c r="O133" i="313"/>
  <c r="Q134" i="322"/>
  <c r="Q134" i="313"/>
  <c r="F136" i="322"/>
  <c r="F136" i="313"/>
  <c r="G137" i="322"/>
  <c r="G137" i="313"/>
  <c r="O137" i="322"/>
  <c r="O137" i="313"/>
  <c r="S141" i="322"/>
  <c r="S141" i="313"/>
  <c r="P146" i="322"/>
  <c r="P146" i="313"/>
  <c r="I151" i="322"/>
  <c r="I151" i="313"/>
  <c r="E17" i="332"/>
  <c r="H17" i="329"/>
  <c r="H17" i="332" s="1"/>
  <c r="H17" i="313" s="1"/>
  <c r="F42" i="332"/>
  <c r="H42" i="329"/>
  <c r="H42" i="332" s="1"/>
  <c r="I157" i="329"/>
  <c r="R93" i="330"/>
  <c r="K154" i="330"/>
  <c r="I157" i="330"/>
  <c r="K157" i="330" s="1"/>
  <c r="S38" i="275"/>
  <c r="S38" i="284" s="1"/>
  <c r="O54" i="313"/>
  <c r="M93" i="275"/>
  <c r="M93" i="284" s="1"/>
  <c r="J105" i="313"/>
  <c r="E119" i="275"/>
  <c r="E119" i="284" s="1"/>
  <c r="K122" i="313"/>
  <c r="E140" i="275"/>
  <c r="E140" i="284" s="1"/>
  <c r="K143" i="322"/>
  <c r="K143" i="313"/>
  <c r="S148" i="322"/>
  <c r="S148" i="313"/>
  <c r="O153" i="275"/>
  <c r="O153" i="284" s="1"/>
  <c r="G10" i="322"/>
  <c r="G10" i="313"/>
  <c r="O10" i="322"/>
  <c r="O10" i="313"/>
  <c r="S10" i="322"/>
  <c r="S10" i="313"/>
  <c r="L11" i="322"/>
  <c r="L11" i="313"/>
  <c r="P11" i="322"/>
  <c r="P11" i="313"/>
  <c r="E12" i="322"/>
  <c r="E12" i="313"/>
  <c r="I12" i="322"/>
  <c r="I12" i="313"/>
  <c r="M12" i="322"/>
  <c r="M12" i="313"/>
  <c r="Q12" i="322"/>
  <c r="Q12" i="313"/>
  <c r="G14" i="322"/>
  <c r="G14" i="313"/>
  <c r="O14" i="322"/>
  <c r="O14" i="313"/>
  <c r="S14" i="322"/>
  <c r="S14" i="313"/>
  <c r="L15" i="322"/>
  <c r="L15" i="313"/>
  <c r="P15" i="322"/>
  <c r="P15" i="313"/>
  <c r="E16" i="322"/>
  <c r="E16" i="313"/>
  <c r="I16" i="322"/>
  <c r="I16" i="313"/>
  <c r="M16" i="322"/>
  <c r="M16" i="313"/>
  <c r="G18" i="322"/>
  <c r="G18" i="313"/>
  <c r="O18" i="322"/>
  <c r="O18" i="313"/>
  <c r="S18" i="322"/>
  <c r="S18" i="313"/>
  <c r="L19" i="322"/>
  <c r="L19" i="313"/>
  <c r="P19" i="322"/>
  <c r="P19" i="313"/>
  <c r="E20" i="322"/>
  <c r="E20" i="313"/>
  <c r="I20" i="322"/>
  <c r="I20" i="313"/>
  <c r="M20" i="322"/>
  <c r="M20" i="313"/>
  <c r="Q20" i="322"/>
  <c r="Q20" i="313"/>
  <c r="G22" i="322"/>
  <c r="G22" i="313"/>
  <c r="O22" i="322"/>
  <c r="O22" i="313"/>
  <c r="S22" i="322"/>
  <c r="S22" i="313"/>
  <c r="L23" i="322"/>
  <c r="L23" i="313"/>
  <c r="P23" i="322"/>
  <c r="P23" i="313"/>
  <c r="E24" i="322"/>
  <c r="E24" i="313"/>
  <c r="I24" i="322"/>
  <c r="I24" i="313"/>
  <c r="M24" i="322"/>
  <c r="M24" i="313"/>
  <c r="Q24" i="322"/>
  <c r="Q24" i="313"/>
  <c r="G26" i="322"/>
  <c r="G26" i="313"/>
  <c r="S26" i="322"/>
  <c r="S26" i="313"/>
  <c r="L27" i="322"/>
  <c r="L27" i="313"/>
  <c r="E28" i="322"/>
  <c r="E28" i="313"/>
  <c r="M28" i="322"/>
  <c r="M28" i="313"/>
  <c r="G30" i="322"/>
  <c r="G30" i="313"/>
  <c r="O30" i="322"/>
  <c r="O30" i="313"/>
  <c r="L31" i="322"/>
  <c r="P31" i="322"/>
  <c r="P31" i="313"/>
  <c r="E32" i="322"/>
  <c r="I32" i="322"/>
  <c r="I32" i="313"/>
  <c r="Q32" i="322"/>
  <c r="Q32" i="313"/>
  <c r="O34" i="322"/>
  <c r="O34" i="313"/>
  <c r="S34" i="322"/>
  <c r="S34" i="313"/>
  <c r="L35" i="322"/>
  <c r="L35" i="313"/>
  <c r="P35" i="322"/>
  <c r="P35" i="313"/>
  <c r="E36" i="322"/>
  <c r="E36" i="313"/>
  <c r="I36" i="322"/>
  <c r="I36" i="313"/>
  <c r="M36" i="322"/>
  <c r="M36" i="313"/>
  <c r="Q36" i="322"/>
  <c r="Q36" i="313"/>
  <c r="L39" i="322"/>
  <c r="L39" i="313"/>
  <c r="P39" i="322"/>
  <c r="P39" i="313"/>
  <c r="E40" i="322"/>
  <c r="E40" i="313"/>
  <c r="I40" i="322"/>
  <c r="I40" i="313"/>
  <c r="M40" i="322"/>
  <c r="M40" i="313"/>
  <c r="Q40" i="322"/>
  <c r="Q40" i="313"/>
  <c r="F41" i="322"/>
  <c r="F41" i="313"/>
  <c r="J41" i="322"/>
  <c r="J41" i="313"/>
  <c r="N41" i="322"/>
  <c r="N41" i="313"/>
  <c r="R41" i="322"/>
  <c r="R41" i="313"/>
  <c r="L43" i="322"/>
  <c r="L43" i="313"/>
  <c r="P43" i="322"/>
  <c r="P43" i="313"/>
  <c r="E44" i="322"/>
  <c r="E44" i="313"/>
  <c r="I44" i="322"/>
  <c r="I44" i="313"/>
  <c r="M44" i="322"/>
  <c r="M44" i="313"/>
  <c r="Q44" i="322"/>
  <c r="Q44" i="313"/>
  <c r="F45" i="322"/>
  <c r="F45" i="313"/>
  <c r="J45" i="322"/>
  <c r="J45" i="313"/>
  <c r="N45" i="322"/>
  <c r="N45" i="313"/>
  <c r="R45" i="322"/>
  <c r="R45" i="313"/>
  <c r="L47" i="322"/>
  <c r="L47" i="313"/>
  <c r="P47" i="322"/>
  <c r="P47" i="313"/>
  <c r="E48" i="322"/>
  <c r="E48" i="313"/>
  <c r="I48" i="322"/>
  <c r="I48" i="313"/>
  <c r="M48" i="322"/>
  <c r="M48" i="313"/>
  <c r="Q48" i="322"/>
  <c r="Q48" i="313"/>
  <c r="F49" i="322"/>
  <c r="F49" i="313"/>
  <c r="J49" i="322"/>
  <c r="J49" i="313"/>
  <c r="N49" i="322"/>
  <c r="N49" i="313"/>
  <c r="R49" i="322"/>
  <c r="R49" i="313"/>
  <c r="L51" i="322"/>
  <c r="L51" i="313"/>
  <c r="P51" i="322"/>
  <c r="P51" i="313"/>
  <c r="E52" i="322"/>
  <c r="E52" i="313"/>
  <c r="I52" i="322"/>
  <c r="I52" i="313"/>
  <c r="M52" i="322"/>
  <c r="M52" i="313"/>
  <c r="Q52" i="322"/>
  <c r="Q52" i="313"/>
  <c r="I55" i="322"/>
  <c r="I55" i="313"/>
  <c r="M55" i="322"/>
  <c r="M55" i="313"/>
  <c r="Q55" i="322"/>
  <c r="Q55" i="313"/>
  <c r="F56" i="322"/>
  <c r="F56" i="313"/>
  <c r="J56" i="322"/>
  <c r="J56" i="313"/>
  <c r="N56" i="322"/>
  <c r="N56" i="313"/>
  <c r="R56" i="322"/>
  <c r="R56" i="313"/>
  <c r="G57" i="322"/>
  <c r="G57" i="313"/>
  <c r="K57" i="322"/>
  <c r="K57" i="313"/>
  <c r="O57" i="322"/>
  <c r="O57" i="313"/>
  <c r="S57" i="322"/>
  <c r="S57" i="313"/>
  <c r="I58" i="284"/>
  <c r="E59" i="322"/>
  <c r="E59" i="313"/>
  <c r="J59" i="322"/>
  <c r="J59" i="313"/>
  <c r="R59" i="322"/>
  <c r="R59" i="313"/>
  <c r="S60" i="322"/>
  <c r="S60" i="313"/>
  <c r="L61" i="322"/>
  <c r="L61" i="313"/>
  <c r="E62" i="284"/>
  <c r="P62" i="284"/>
  <c r="F63" i="322"/>
  <c r="F63" i="313"/>
  <c r="O63" i="322"/>
  <c r="O63" i="313"/>
  <c r="S63" i="322"/>
  <c r="S63" i="313"/>
  <c r="L64" i="322"/>
  <c r="L64" i="313"/>
  <c r="P64" i="322"/>
  <c r="P64" i="313"/>
  <c r="E65" i="322"/>
  <c r="E65" i="313"/>
  <c r="I65" i="322"/>
  <c r="I65" i="313"/>
  <c r="M65" i="322"/>
  <c r="M65" i="313"/>
  <c r="Q65" i="322"/>
  <c r="Q65" i="313"/>
  <c r="S68" i="322"/>
  <c r="S68" i="313"/>
  <c r="L69" i="322"/>
  <c r="L69" i="313"/>
  <c r="E70" i="322"/>
  <c r="E70" i="313"/>
  <c r="N70" i="322"/>
  <c r="N70" i="313"/>
  <c r="R70" i="322"/>
  <c r="R70" i="313"/>
  <c r="G72" i="322"/>
  <c r="G72" i="313"/>
  <c r="O72" i="322"/>
  <c r="O72" i="313"/>
  <c r="L73" i="322"/>
  <c r="P73" i="322"/>
  <c r="P73" i="313"/>
  <c r="E74" i="322"/>
  <c r="I74" i="322"/>
  <c r="I74" i="313"/>
  <c r="N74" i="322"/>
  <c r="N74" i="313"/>
  <c r="R74" i="322"/>
  <c r="R74" i="313"/>
  <c r="L77" i="322"/>
  <c r="L77" i="313"/>
  <c r="E78" i="322"/>
  <c r="E78" i="313"/>
  <c r="N78" i="322"/>
  <c r="N78" i="313"/>
  <c r="R78" i="322"/>
  <c r="R78" i="313"/>
  <c r="G79" i="322"/>
  <c r="G79" i="313"/>
  <c r="L82" i="322"/>
  <c r="L82" i="313"/>
  <c r="P82" i="322"/>
  <c r="P82" i="313"/>
  <c r="E83" i="322"/>
  <c r="E83" i="313"/>
  <c r="J83" i="322"/>
  <c r="J83" i="313"/>
  <c r="N83" i="322"/>
  <c r="N83" i="313"/>
  <c r="R83" i="322"/>
  <c r="R83" i="313"/>
  <c r="L85" i="322"/>
  <c r="L85" i="313"/>
  <c r="P85" i="322"/>
  <c r="P85" i="313"/>
  <c r="E86" i="322"/>
  <c r="E86" i="313"/>
  <c r="I86" i="322"/>
  <c r="I86" i="313"/>
  <c r="N86" i="322"/>
  <c r="N86" i="313"/>
  <c r="R86" i="322"/>
  <c r="R86" i="313"/>
  <c r="G87" i="322"/>
  <c r="G87" i="313"/>
  <c r="F88" i="284"/>
  <c r="L90" i="322"/>
  <c r="L90" i="313"/>
  <c r="P90" i="322"/>
  <c r="P90" i="313"/>
  <c r="E91" i="322"/>
  <c r="E91" i="313"/>
  <c r="J91" i="322"/>
  <c r="J91" i="313"/>
  <c r="N91" i="322"/>
  <c r="N91" i="313"/>
  <c r="R91" i="322"/>
  <c r="R91" i="313"/>
  <c r="E94" i="322"/>
  <c r="E94" i="313"/>
  <c r="I94" i="322"/>
  <c r="I94" i="313"/>
  <c r="R94" i="322"/>
  <c r="R94" i="313"/>
  <c r="G95" i="322"/>
  <c r="G95" i="313"/>
  <c r="L98" i="322"/>
  <c r="L98" i="313"/>
  <c r="P98" i="322"/>
  <c r="P98" i="313"/>
  <c r="E99" i="322"/>
  <c r="E99" i="313"/>
  <c r="J99" i="322"/>
  <c r="J99" i="313"/>
  <c r="R99" i="322"/>
  <c r="R99" i="313"/>
  <c r="G100" i="322"/>
  <c r="G100" i="313"/>
  <c r="O100" i="322"/>
  <c r="O100" i="313"/>
  <c r="S100" i="322"/>
  <c r="S100" i="313"/>
  <c r="I101" i="284"/>
  <c r="O101" i="284"/>
  <c r="E102" i="322"/>
  <c r="E102" i="313"/>
  <c r="I102" i="322"/>
  <c r="I102" i="313"/>
  <c r="N102" i="322"/>
  <c r="N102" i="313"/>
  <c r="R102" i="322"/>
  <c r="R102" i="313"/>
  <c r="I107" i="322"/>
  <c r="I107" i="313"/>
  <c r="M107" i="322"/>
  <c r="M107" i="313"/>
  <c r="Q107" i="322"/>
  <c r="Q107" i="313"/>
  <c r="F108" i="322"/>
  <c r="F108" i="313"/>
  <c r="J108" i="322"/>
  <c r="J108" i="313"/>
  <c r="N108" i="322"/>
  <c r="N108" i="313"/>
  <c r="R108" i="322"/>
  <c r="R108" i="313"/>
  <c r="G109" i="322"/>
  <c r="G109" i="313"/>
  <c r="O109" i="322"/>
  <c r="O109" i="313"/>
  <c r="S109" i="322"/>
  <c r="S109" i="313"/>
  <c r="E111" i="322"/>
  <c r="E111" i="313"/>
  <c r="J111" i="322"/>
  <c r="J111" i="313"/>
  <c r="N111" i="322"/>
  <c r="N111" i="313"/>
  <c r="R111" i="322"/>
  <c r="R111" i="313"/>
  <c r="G112" i="322"/>
  <c r="G112" i="313"/>
  <c r="O112" i="322"/>
  <c r="O112" i="313"/>
  <c r="S112" i="322"/>
  <c r="S112" i="313"/>
  <c r="L113" i="322"/>
  <c r="L113" i="313"/>
  <c r="P113" i="322"/>
  <c r="P113" i="313"/>
  <c r="J114" i="284"/>
  <c r="F115" i="322"/>
  <c r="F115" i="313"/>
  <c r="O115" i="322"/>
  <c r="O115" i="313"/>
  <c r="L116" i="322"/>
  <c r="L116" i="313"/>
  <c r="P116" i="322"/>
  <c r="P116" i="313"/>
  <c r="E117" i="322"/>
  <c r="E117" i="313"/>
  <c r="I117" i="322"/>
  <c r="I117" i="313"/>
  <c r="M117" i="322"/>
  <c r="M117" i="313"/>
  <c r="Q117" i="322"/>
  <c r="Q117" i="313"/>
  <c r="G120" i="322"/>
  <c r="G120" i="313"/>
  <c r="O120" i="322"/>
  <c r="O120" i="313"/>
  <c r="L121" i="322"/>
  <c r="L121" i="313"/>
  <c r="P121" i="322"/>
  <c r="P121" i="313"/>
  <c r="E122" i="322"/>
  <c r="E122" i="313"/>
  <c r="I122" i="322"/>
  <c r="I122" i="313"/>
  <c r="N122" i="322"/>
  <c r="N122" i="313"/>
  <c r="R122" i="322"/>
  <c r="R122" i="313"/>
  <c r="G124" i="322"/>
  <c r="G124" i="313"/>
  <c r="O124" i="322"/>
  <c r="O124" i="313"/>
  <c r="S124" i="322"/>
  <c r="S124" i="313"/>
  <c r="L125" i="322"/>
  <c r="L125" i="313"/>
  <c r="P125" i="322"/>
  <c r="P125" i="313"/>
  <c r="E126" i="322"/>
  <c r="E126" i="313"/>
  <c r="I126" i="322"/>
  <c r="I126" i="313"/>
  <c r="R126" i="322"/>
  <c r="R126" i="313"/>
  <c r="G128" i="322"/>
  <c r="G128" i="313"/>
  <c r="O128" i="322"/>
  <c r="O128" i="313"/>
  <c r="S128" i="322"/>
  <c r="S128" i="313"/>
  <c r="P129" i="322"/>
  <c r="P129" i="313"/>
  <c r="E130" i="322"/>
  <c r="E130" i="313"/>
  <c r="I130" i="322"/>
  <c r="I130" i="313"/>
  <c r="N130" i="322"/>
  <c r="N130" i="313"/>
  <c r="G132" i="322"/>
  <c r="G132" i="313"/>
  <c r="O132" i="322"/>
  <c r="O132" i="313"/>
  <c r="S132" i="322"/>
  <c r="S132" i="313"/>
  <c r="L133" i="322"/>
  <c r="L133" i="313"/>
  <c r="E134" i="322"/>
  <c r="E134" i="313"/>
  <c r="I134" i="322"/>
  <c r="I134" i="313"/>
  <c r="N134" i="322"/>
  <c r="N134" i="313"/>
  <c r="R134" i="322"/>
  <c r="R134" i="313"/>
  <c r="G135" i="284"/>
  <c r="M135" i="284"/>
  <c r="R135" i="284"/>
  <c r="G136" i="322"/>
  <c r="G136" i="313"/>
  <c r="O136" i="322"/>
  <c r="O136" i="313"/>
  <c r="S136" i="322"/>
  <c r="S136" i="313"/>
  <c r="L137" i="322"/>
  <c r="L137" i="313"/>
  <c r="P137" i="322"/>
  <c r="P137" i="313"/>
  <c r="G141" i="322"/>
  <c r="G141" i="313"/>
  <c r="M143" i="322"/>
  <c r="M143" i="313"/>
  <c r="Q143" i="322"/>
  <c r="Q143" i="313"/>
  <c r="O145" i="322"/>
  <c r="O145" i="313"/>
  <c r="S145" i="322"/>
  <c r="S145" i="313"/>
  <c r="L150" i="322"/>
  <c r="L150" i="313"/>
  <c r="P150" i="322"/>
  <c r="P150" i="313"/>
  <c r="E151" i="322"/>
  <c r="E151" i="313"/>
  <c r="G9" i="332"/>
  <c r="J13" i="332"/>
  <c r="K13" i="329"/>
  <c r="K13" i="332" s="1"/>
  <c r="I21" i="332"/>
  <c r="K21" i="329"/>
  <c r="K21" i="332" s="1"/>
  <c r="F38" i="329"/>
  <c r="H37" i="329"/>
  <c r="P38" i="329"/>
  <c r="I46" i="332"/>
  <c r="K46" i="329"/>
  <c r="K46" i="332" s="1"/>
  <c r="E54" i="332"/>
  <c r="E54" i="322" s="1"/>
  <c r="K58" i="329"/>
  <c r="K58" i="332" s="1"/>
  <c r="K58" i="313" s="1"/>
  <c r="I58" i="332"/>
  <c r="F76" i="329"/>
  <c r="F76" i="332" s="1"/>
  <c r="H75" i="329"/>
  <c r="K84" i="329"/>
  <c r="K84" i="332" s="1"/>
  <c r="I84" i="332"/>
  <c r="K93" i="329"/>
  <c r="R93" i="332"/>
  <c r="E92" i="332"/>
  <c r="P93" i="332"/>
  <c r="F101" i="332"/>
  <c r="H101" i="329"/>
  <c r="L101" i="332"/>
  <c r="L101" i="322" s="1"/>
  <c r="P101" i="332"/>
  <c r="P101" i="322" s="1"/>
  <c r="G105" i="332"/>
  <c r="M105" i="332"/>
  <c r="M106" i="329"/>
  <c r="M106" i="332" s="1"/>
  <c r="Q105" i="332"/>
  <c r="Q106" i="329"/>
  <c r="Q106" i="332" s="1"/>
  <c r="K114" i="332"/>
  <c r="K119" i="329"/>
  <c r="E118" i="332"/>
  <c r="F127" i="332"/>
  <c r="H127" i="329"/>
  <c r="H127" i="332" s="1"/>
  <c r="H135" i="332"/>
  <c r="M139" i="332"/>
  <c r="Q140" i="332"/>
  <c r="L140" i="329"/>
  <c r="L140" i="332" s="1"/>
  <c r="E144" i="332"/>
  <c r="J148" i="332"/>
  <c r="K148" i="329"/>
  <c r="K148" i="332" s="1"/>
  <c r="F153" i="332"/>
  <c r="E156" i="332"/>
  <c r="H156" i="329"/>
  <c r="O156" i="332"/>
  <c r="S156" i="332"/>
  <c r="K38" i="330"/>
  <c r="J67" i="330"/>
  <c r="K76" i="330"/>
  <c r="E93" i="330"/>
  <c r="E119" i="330"/>
  <c r="I140" i="330"/>
  <c r="K139" i="330"/>
  <c r="K140" i="330" s="1"/>
  <c r="K153" i="330"/>
  <c r="H154" i="330"/>
  <c r="E157" i="330"/>
  <c r="O157" i="330"/>
  <c r="S157" i="330"/>
  <c r="F67" i="331"/>
  <c r="H67" i="331" s="1"/>
  <c r="H62" i="331"/>
  <c r="G106" i="331"/>
  <c r="H101" i="331"/>
  <c r="I140" i="331"/>
  <c r="K139" i="331"/>
  <c r="K140" i="331" s="1"/>
  <c r="F13" i="332"/>
  <c r="S66" i="332"/>
  <c r="S66" i="313" s="1"/>
  <c r="E71" i="332"/>
  <c r="E71" i="313" s="1"/>
  <c r="F75" i="332"/>
  <c r="M88" i="332"/>
  <c r="I110" i="332"/>
  <c r="P135" i="332"/>
  <c r="Q139" i="332"/>
  <c r="Q139" i="313" s="1"/>
  <c r="O154" i="332"/>
  <c r="Q11" i="313"/>
  <c r="F16" i="313"/>
  <c r="P27" i="313"/>
  <c r="E32" i="313"/>
  <c r="R40" i="313"/>
  <c r="G45" i="313"/>
  <c r="R55" i="313"/>
  <c r="G60" i="313"/>
  <c r="O68" i="313"/>
  <c r="S72" i="313"/>
  <c r="S83" i="313"/>
  <c r="Q86" i="313"/>
  <c r="S120" i="313"/>
  <c r="P123" i="313"/>
  <c r="N126" i="313"/>
  <c r="L129" i="313"/>
  <c r="E138" i="313"/>
  <c r="I13" i="317"/>
  <c r="K13" i="323"/>
  <c r="K13" i="317" s="1"/>
  <c r="E62" i="317"/>
  <c r="H62" i="323"/>
  <c r="J62" i="317"/>
  <c r="K62" i="323"/>
  <c r="K71" i="317"/>
  <c r="N71" i="317"/>
  <c r="N71" i="322" s="1"/>
  <c r="N76" i="323"/>
  <c r="N76" i="317" s="1"/>
  <c r="R71" i="317"/>
  <c r="R71" i="322" s="1"/>
  <c r="R76" i="323"/>
  <c r="R76" i="317" s="1"/>
  <c r="E75" i="317"/>
  <c r="E75" i="322" s="1"/>
  <c r="E76" i="323"/>
  <c r="H75" i="323"/>
  <c r="F110" i="317"/>
  <c r="F110" i="322" s="1"/>
  <c r="H110" i="323"/>
  <c r="F114" i="317"/>
  <c r="F119" i="323"/>
  <c r="F119" i="317" s="1"/>
  <c r="O114" i="317"/>
  <c r="O119" i="323"/>
  <c r="S114" i="317"/>
  <c r="S119" i="323"/>
  <c r="J153" i="323"/>
  <c r="J152" i="317"/>
  <c r="K152" i="323"/>
  <c r="E89" i="322"/>
  <c r="E89" i="313"/>
  <c r="F90" i="322"/>
  <c r="F90" i="313"/>
  <c r="M91" i="322"/>
  <c r="M91" i="313"/>
  <c r="J98" i="322"/>
  <c r="J98" i="313"/>
  <c r="F100" i="322"/>
  <c r="F100" i="313"/>
  <c r="M102" i="322"/>
  <c r="M102" i="313"/>
  <c r="O103" i="322"/>
  <c r="O103" i="313"/>
  <c r="G107" i="322"/>
  <c r="G107" i="313"/>
  <c r="M111" i="322"/>
  <c r="M111" i="313"/>
  <c r="J112" i="322"/>
  <c r="J112" i="313"/>
  <c r="E115" i="322"/>
  <c r="E115" i="313"/>
  <c r="G116" i="322"/>
  <c r="G116" i="313"/>
  <c r="P118" i="322"/>
  <c r="P118" i="313"/>
  <c r="R120" i="322"/>
  <c r="R120" i="313"/>
  <c r="O121" i="322"/>
  <c r="O121" i="313"/>
  <c r="N124" i="322"/>
  <c r="N124" i="313"/>
  <c r="O125" i="322"/>
  <c r="O125" i="313"/>
  <c r="Q126" i="322"/>
  <c r="Q126" i="313"/>
  <c r="J128" i="322"/>
  <c r="J128" i="313"/>
  <c r="G129" i="322"/>
  <c r="G129" i="313"/>
  <c r="R132" i="322"/>
  <c r="R132" i="313"/>
  <c r="M134" i="322"/>
  <c r="M134" i="313"/>
  <c r="N136" i="322"/>
  <c r="N136" i="313"/>
  <c r="S137" i="322"/>
  <c r="S137" i="313"/>
  <c r="K141" i="322"/>
  <c r="K141" i="313"/>
  <c r="Q155" i="322"/>
  <c r="Q155" i="313"/>
  <c r="J37" i="332"/>
  <c r="J38" i="329"/>
  <c r="K37" i="329"/>
  <c r="H62" i="332"/>
  <c r="J75" i="332"/>
  <c r="J76" i="329"/>
  <c r="J76" i="332" s="1"/>
  <c r="K75" i="329"/>
  <c r="F80" i="332"/>
  <c r="H80" i="329"/>
  <c r="H80" i="332" s="1"/>
  <c r="J127" i="332"/>
  <c r="K127" i="329"/>
  <c r="K127" i="332" s="1"/>
  <c r="E153" i="329"/>
  <c r="H152" i="329"/>
  <c r="E152" i="332"/>
  <c r="N157" i="332"/>
  <c r="K106" i="331"/>
  <c r="G38" i="275"/>
  <c r="G38" i="284" s="1"/>
  <c r="O38" i="275"/>
  <c r="O38" i="284" s="1"/>
  <c r="G54" i="313"/>
  <c r="S54" i="313"/>
  <c r="K82" i="322"/>
  <c r="K82" i="313"/>
  <c r="E88" i="313"/>
  <c r="R105" i="313"/>
  <c r="I119" i="275"/>
  <c r="I119" i="284" s="1"/>
  <c r="M119" i="275"/>
  <c r="M119" i="284" s="1"/>
  <c r="Q119" i="275"/>
  <c r="Q119" i="284" s="1"/>
  <c r="L123" i="322"/>
  <c r="L123" i="313"/>
  <c r="K138" i="322"/>
  <c r="K138" i="313"/>
  <c r="P139" i="313"/>
  <c r="P144" i="322"/>
  <c r="P144" i="313"/>
  <c r="H145" i="322"/>
  <c r="H145" i="313"/>
  <c r="G148" i="322"/>
  <c r="G148" i="313"/>
  <c r="K150" i="322"/>
  <c r="K150" i="313"/>
  <c r="G153" i="275"/>
  <c r="G153" i="284" s="1"/>
  <c r="S153" i="275"/>
  <c r="S153" i="284" s="1"/>
  <c r="G93" i="310"/>
  <c r="G93" i="284" s="1"/>
  <c r="I106" i="310"/>
  <c r="L38" i="275"/>
  <c r="L38" i="284" s="1"/>
  <c r="K70" i="322"/>
  <c r="K70" i="313"/>
  <c r="L71" i="322"/>
  <c r="L71" i="313"/>
  <c r="P75" i="284"/>
  <c r="I76" i="284"/>
  <c r="M76" i="284"/>
  <c r="E92" i="284"/>
  <c r="M92" i="284"/>
  <c r="H95" i="284"/>
  <c r="P106" i="275"/>
  <c r="P106" i="284" s="1"/>
  <c r="G110" i="284"/>
  <c r="S110" i="284"/>
  <c r="R119" i="275"/>
  <c r="R119" i="284" s="1"/>
  <c r="K126" i="284"/>
  <c r="L127" i="284"/>
  <c r="N140" i="275"/>
  <c r="N140" i="284" s="1"/>
  <c r="I144" i="284"/>
  <c r="Q144" i="284"/>
  <c r="L148" i="284"/>
  <c r="H149" i="284"/>
  <c r="G152" i="284"/>
  <c r="O152" i="284"/>
  <c r="S152" i="284"/>
  <c r="L153" i="275"/>
  <c r="L153" i="284" s="1"/>
  <c r="I154" i="284"/>
  <c r="Q154" i="284"/>
  <c r="J155" i="284"/>
  <c r="G156" i="284"/>
  <c r="O156" i="284"/>
  <c r="K7" i="322"/>
  <c r="S7" i="322"/>
  <c r="R8" i="322"/>
  <c r="L10" i="322"/>
  <c r="L10" i="313"/>
  <c r="E11" i="322"/>
  <c r="E11" i="313"/>
  <c r="F12" i="322"/>
  <c r="F12" i="313"/>
  <c r="J12" i="322"/>
  <c r="J12" i="313"/>
  <c r="N12" i="322"/>
  <c r="N12" i="313"/>
  <c r="N16" i="322"/>
  <c r="N16" i="313"/>
  <c r="P18" i="322"/>
  <c r="P18" i="313"/>
  <c r="M19" i="322"/>
  <c r="M19" i="313"/>
  <c r="J20" i="322"/>
  <c r="J20" i="313"/>
  <c r="R20" i="322"/>
  <c r="R20" i="313"/>
  <c r="P22" i="322"/>
  <c r="P22" i="313"/>
  <c r="I23" i="322"/>
  <c r="I23" i="313"/>
  <c r="Q23" i="322"/>
  <c r="Q23" i="313"/>
  <c r="J24" i="322"/>
  <c r="J24" i="313"/>
  <c r="N24" i="322"/>
  <c r="N24" i="313"/>
  <c r="P26" i="322"/>
  <c r="P26" i="313"/>
  <c r="I27" i="322"/>
  <c r="I27" i="313"/>
  <c r="Q27" i="322"/>
  <c r="Q27" i="313"/>
  <c r="J28" i="322"/>
  <c r="J28" i="313"/>
  <c r="R28" i="322"/>
  <c r="R28" i="313"/>
  <c r="P30" i="322"/>
  <c r="P30" i="313"/>
  <c r="M31" i="322"/>
  <c r="M31" i="313"/>
  <c r="J32" i="322"/>
  <c r="J32" i="313"/>
  <c r="R32" i="322"/>
  <c r="R32" i="313"/>
  <c r="L34" i="322"/>
  <c r="L34" i="313"/>
  <c r="E35" i="322"/>
  <c r="E35" i="313"/>
  <c r="M35" i="322"/>
  <c r="M35" i="313"/>
  <c r="F36" i="322"/>
  <c r="F36" i="313"/>
  <c r="N36" i="322"/>
  <c r="N36" i="313"/>
  <c r="M39" i="322"/>
  <c r="M39" i="313"/>
  <c r="F40" i="322"/>
  <c r="F40" i="313"/>
  <c r="E43" i="322"/>
  <c r="I43" i="322"/>
  <c r="I43" i="313"/>
  <c r="Q43" i="322"/>
  <c r="Q43" i="313"/>
  <c r="S45" i="322"/>
  <c r="S45" i="313"/>
  <c r="I47" i="322"/>
  <c r="I47" i="313"/>
  <c r="Q47" i="322"/>
  <c r="Q47" i="313"/>
  <c r="J48" i="322"/>
  <c r="J48" i="313"/>
  <c r="R48" i="322"/>
  <c r="R48" i="313"/>
  <c r="O49" i="322"/>
  <c r="O49" i="313"/>
  <c r="E51" i="322"/>
  <c r="E51" i="313"/>
  <c r="M51" i="322"/>
  <c r="M51" i="313"/>
  <c r="J52" i="322"/>
  <c r="J52" i="313"/>
  <c r="R52" i="322"/>
  <c r="R52" i="313"/>
  <c r="O53" i="322"/>
  <c r="O53" i="313"/>
  <c r="G56" i="322"/>
  <c r="G56" i="313"/>
  <c r="O56" i="322"/>
  <c r="O56" i="313"/>
  <c r="P57" i="322"/>
  <c r="P57" i="313"/>
  <c r="O59" i="322"/>
  <c r="O59" i="313"/>
  <c r="P60" i="322"/>
  <c r="P60" i="313"/>
  <c r="I61" i="322"/>
  <c r="I61" i="313"/>
  <c r="Q61" i="322"/>
  <c r="Q61" i="313"/>
  <c r="L62" i="284"/>
  <c r="G63" i="322"/>
  <c r="G63" i="313"/>
  <c r="L68" i="322"/>
  <c r="L68" i="313"/>
  <c r="E69" i="322"/>
  <c r="E69" i="313"/>
  <c r="M69" i="322"/>
  <c r="M69" i="313"/>
  <c r="J70" i="322"/>
  <c r="J70" i="313"/>
  <c r="P72" i="322"/>
  <c r="P72" i="313"/>
  <c r="I73" i="322"/>
  <c r="I73" i="313"/>
  <c r="Q73" i="322"/>
  <c r="Q73" i="313"/>
  <c r="J74" i="322"/>
  <c r="J74" i="313"/>
  <c r="E77" i="322"/>
  <c r="E77" i="313"/>
  <c r="Q77" i="322"/>
  <c r="Q77" i="313"/>
  <c r="J78" i="322"/>
  <c r="J78" i="313"/>
  <c r="I79" i="322"/>
  <c r="I79" i="313"/>
  <c r="M79" i="322"/>
  <c r="M79" i="313"/>
  <c r="G81" i="322"/>
  <c r="G81" i="313"/>
  <c r="O81" i="322"/>
  <c r="O81" i="313"/>
  <c r="S81" i="322"/>
  <c r="S81" i="313"/>
  <c r="Q82" i="322"/>
  <c r="Q82" i="313"/>
  <c r="F83" i="322"/>
  <c r="F83" i="313"/>
  <c r="O83" i="322"/>
  <c r="O83" i="313"/>
  <c r="E85" i="322"/>
  <c r="E85" i="313"/>
  <c r="I85" i="322"/>
  <c r="I85" i="313"/>
  <c r="M85" i="322"/>
  <c r="M85" i="313"/>
  <c r="Q85" i="322"/>
  <c r="Q85" i="313"/>
  <c r="J86" i="322"/>
  <c r="J86" i="313"/>
  <c r="I87" i="322"/>
  <c r="I87" i="313"/>
  <c r="M87" i="322"/>
  <c r="M87" i="313"/>
  <c r="Q87" i="322"/>
  <c r="Q87" i="313"/>
  <c r="R88" i="284"/>
  <c r="G89" i="322"/>
  <c r="G89" i="313"/>
  <c r="O89" i="322"/>
  <c r="O89" i="313"/>
  <c r="S89" i="322"/>
  <c r="S89" i="313"/>
  <c r="M90" i="322"/>
  <c r="M90" i="313"/>
  <c r="Q90" i="322"/>
  <c r="Q90" i="313"/>
  <c r="O91" i="322"/>
  <c r="O91" i="313"/>
  <c r="S91" i="322"/>
  <c r="S91" i="313"/>
  <c r="F94" i="322"/>
  <c r="F94" i="313"/>
  <c r="J94" i="322"/>
  <c r="J94" i="313"/>
  <c r="I95" i="322"/>
  <c r="I95" i="313"/>
  <c r="M95" i="322"/>
  <c r="M95" i="313"/>
  <c r="Q95" i="322"/>
  <c r="Q95" i="313"/>
  <c r="F96" i="322"/>
  <c r="F96" i="313"/>
  <c r="J96" i="322"/>
  <c r="J96" i="313"/>
  <c r="N96" i="322"/>
  <c r="N96" i="313"/>
  <c r="R96" i="322"/>
  <c r="R96" i="313"/>
  <c r="M98" i="322"/>
  <c r="M98" i="313"/>
  <c r="Q98" i="322"/>
  <c r="Q98" i="313"/>
  <c r="F99" i="322"/>
  <c r="F99" i="313"/>
  <c r="O99" i="322"/>
  <c r="O99" i="313"/>
  <c r="S99" i="322"/>
  <c r="S99" i="313"/>
  <c r="L100" i="322"/>
  <c r="L100" i="313"/>
  <c r="P100" i="322"/>
  <c r="P100" i="313"/>
  <c r="E101" i="284"/>
  <c r="F102" i="322"/>
  <c r="F102" i="313"/>
  <c r="J102" i="322"/>
  <c r="J102" i="313"/>
  <c r="I103" i="322"/>
  <c r="I103" i="313"/>
  <c r="M103" i="322"/>
  <c r="M103" i="313"/>
  <c r="Q103" i="322"/>
  <c r="Q103" i="313"/>
  <c r="F104" i="322"/>
  <c r="F104" i="313"/>
  <c r="J104" i="322"/>
  <c r="J104" i="313"/>
  <c r="N104" i="322"/>
  <c r="N104" i="313"/>
  <c r="R104" i="322"/>
  <c r="R104" i="313"/>
  <c r="E107" i="322"/>
  <c r="E107" i="313"/>
  <c r="J107" i="322"/>
  <c r="J107" i="313"/>
  <c r="N107" i="322"/>
  <c r="N107" i="313"/>
  <c r="R107" i="322"/>
  <c r="R107" i="313"/>
  <c r="O108" i="322"/>
  <c r="O108" i="313"/>
  <c r="S108" i="322"/>
  <c r="S108" i="313"/>
  <c r="L109" i="322"/>
  <c r="L109" i="313"/>
  <c r="P109" i="322"/>
  <c r="P109" i="313"/>
  <c r="F111" i="322"/>
  <c r="F111" i="313"/>
  <c r="S111" i="322"/>
  <c r="S111" i="313"/>
  <c r="L112" i="322"/>
  <c r="L112" i="313"/>
  <c r="P112" i="322"/>
  <c r="P112" i="313"/>
  <c r="E113" i="322"/>
  <c r="E113" i="313"/>
  <c r="I113" i="322"/>
  <c r="I113" i="313"/>
  <c r="M113" i="322"/>
  <c r="M113" i="313"/>
  <c r="F114" i="284"/>
  <c r="G115" i="322"/>
  <c r="G115" i="313"/>
  <c r="L120" i="322"/>
  <c r="L120" i="313"/>
  <c r="P120" i="322"/>
  <c r="P120" i="313"/>
  <c r="E121" i="322"/>
  <c r="E121" i="313"/>
  <c r="I121" i="322"/>
  <c r="I121" i="313"/>
  <c r="M121" i="322"/>
  <c r="M121" i="313"/>
  <c r="Q121" i="322"/>
  <c r="Q121" i="313"/>
  <c r="F122" i="322"/>
  <c r="F122" i="313"/>
  <c r="P124" i="322"/>
  <c r="P124" i="313"/>
  <c r="E125" i="322"/>
  <c r="E125" i="313"/>
  <c r="I125" i="322"/>
  <c r="I125" i="313"/>
  <c r="M125" i="322"/>
  <c r="M125" i="313"/>
  <c r="Q125" i="322"/>
  <c r="Q125" i="313"/>
  <c r="F126" i="322"/>
  <c r="F126" i="313"/>
  <c r="J126" i="322"/>
  <c r="J126" i="313"/>
  <c r="I127" i="284"/>
  <c r="L128" i="322"/>
  <c r="L128" i="313"/>
  <c r="E129" i="322"/>
  <c r="E129" i="313"/>
  <c r="I129" i="322"/>
  <c r="I129" i="313"/>
  <c r="M129" i="322"/>
  <c r="M129" i="313"/>
  <c r="Q129" i="322"/>
  <c r="Q129" i="313"/>
  <c r="F130" i="322"/>
  <c r="F130" i="313"/>
  <c r="J130" i="322"/>
  <c r="J130" i="313"/>
  <c r="L132" i="322"/>
  <c r="L132" i="313"/>
  <c r="P132" i="322"/>
  <c r="P132" i="313"/>
  <c r="I133" i="322"/>
  <c r="I133" i="313"/>
  <c r="M133" i="322"/>
  <c r="M133" i="313"/>
  <c r="Q133" i="322"/>
  <c r="Q133" i="313"/>
  <c r="F134" i="322"/>
  <c r="F134" i="313"/>
  <c r="J134" i="322"/>
  <c r="J134" i="313"/>
  <c r="I135" i="284"/>
  <c r="S135" i="284"/>
  <c r="L136" i="322"/>
  <c r="L136" i="313"/>
  <c r="P136" i="322"/>
  <c r="P136" i="313"/>
  <c r="E137" i="322"/>
  <c r="E137" i="313"/>
  <c r="M137" i="322"/>
  <c r="M137" i="313"/>
  <c r="Q137" i="322"/>
  <c r="Q137" i="313"/>
  <c r="F138" i="322"/>
  <c r="F138" i="313"/>
  <c r="J138" i="322"/>
  <c r="J138" i="313"/>
  <c r="I143" i="322"/>
  <c r="I143" i="313"/>
  <c r="G145" i="322"/>
  <c r="G145" i="313"/>
  <c r="M147" i="322"/>
  <c r="M147" i="313"/>
  <c r="Q147" i="322"/>
  <c r="Q147" i="313"/>
  <c r="O149" i="322"/>
  <c r="O149" i="313"/>
  <c r="S149" i="322"/>
  <c r="S149" i="313"/>
  <c r="I155" i="284"/>
  <c r="R17" i="332"/>
  <c r="H19" i="332"/>
  <c r="E21" i="332"/>
  <c r="H21" i="329"/>
  <c r="H21" i="332" s="1"/>
  <c r="O25" i="332"/>
  <c r="O25" i="322" s="1"/>
  <c r="L29" i="332"/>
  <c r="H30" i="332"/>
  <c r="H32" i="332"/>
  <c r="G33" i="332"/>
  <c r="N42" i="332"/>
  <c r="R42" i="332"/>
  <c r="H44" i="332"/>
  <c r="E46" i="332"/>
  <c r="E46" i="313" s="1"/>
  <c r="H46" i="329"/>
  <c r="H46" i="332" s="1"/>
  <c r="H58" i="329"/>
  <c r="E58" i="332"/>
  <c r="O67" i="329"/>
  <c r="O67" i="332" s="1"/>
  <c r="O66" i="332"/>
  <c r="G71" i="332"/>
  <c r="H71" i="329"/>
  <c r="H71" i="332" s="1"/>
  <c r="H84" i="329"/>
  <c r="E84" i="332"/>
  <c r="I105" i="332"/>
  <c r="I106" i="329"/>
  <c r="I106" i="332" s="1"/>
  <c r="K105" i="329"/>
  <c r="H110" i="329"/>
  <c r="E110" i="332"/>
  <c r="H120" i="332"/>
  <c r="H123" i="329"/>
  <c r="H123" i="332" s="1"/>
  <c r="K131" i="332"/>
  <c r="K144" i="332"/>
  <c r="F148" i="332"/>
  <c r="H148" i="329"/>
  <c r="H148" i="332" s="1"/>
  <c r="Q152" i="332"/>
  <c r="Q153" i="329"/>
  <c r="J153" i="329"/>
  <c r="J153" i="332" s="1"/>
  <c r="K154" i="332"/>
  <c r="O157" i="332"/>
  <c r="S154" i="332"/>
  <c r="S157" i="329"/>
  <c r="S157" i="332" s="1"/>
  <c r="F38" i="330"/>
  <c r="I67" i="330"/>
  <c r="K66" i="330"/>
  <c r="K67" i="330" s="1"/>
  <c r="H93" i="330"/>
  <c r="J93" i="330"/>
  <c r="H119" i="330"/>
  <c r="J119" i="330"/>
  <c r="E140" i="330"/>
  <c r="H139" i="330"/>
  <c r="H140" i="330" s="1"/>
  <c r="J38" i="331"/>
  <c r="K37" i="331"/>
  <c r="K38" i="331" s="1"/>
  <c r="E140" i="331"/>
  <c r="H139" i="331"/>
  <c r="H140" i="331" s="1"/>
  <c r="G152" i="332"/>
  <c r="P10" i="313"/>
  <c r="E15" i="313"/>
  <c r="I28" i="313"/>
  <c r="M32" i="313"/>
  <c r="I39" i="313"/>
  <c r="M43" i="313"/>
  <c r="O45" i="313"/>
  <c r="K56" i="313"/>
  <c r="O60" i="313"/>
  <c r="L73" i="313"/>
  <c r="P77" i="313"/>
  <c r="J90" i="313"/>
  <c r="S115" i="313"/>
  <c r="L124" i="313"/>
  <c r="E133" i="313"/>
  <c r="H147" i="313"/>
  <c r="I42" i="317"/>
  <c r="K42" i="323"/>
  <c r="K42" i="317" s="1"/>
  <c r="J58" i="317"/>
  <c r="J58" i="322" s="1"/>
  <c r="K58" i="323"/>
  <c r="K58" i="317" s="1"/>
  <c r="G106" i="323"/>
  <c r="G105" i="317"/>
  <c r="N33" i="317"/>
  <c r="N33" i="322" s="1"/>
  <c r="F87" i="322"/>
  <c r="F87" i="313"/>
  <c r="Q91" i="322"/>
  <c r="Q91" i="313"/>
  <c r="F95" i="322"/>
  <c r="F95" i="313"/>
  <c r="S95" i="322"/>
  <c r="S95" i="313"/>
  <c r="F98" i="322"/>
  <c r="F98" i="313"/>
  <c r="J100" i="322"/>
  <c r="J100" i="313"/>
  <c r="P104" i="322"/>
  <c r="P104" i="313"/>
  <c r="S113" i="322"/>
  <c r="S113" i="313"/>
  <c r="P117" i="322"/>
  <c r="P117" i="313"/>
  <c r="N120" i="322"/>
  <c r="N120" i="313"/>
  <c r="S121" i="322"/>
  <c r="S121" i="313"/>
  <c r="F124" i="322"/>
  <c r="F124" i="313"/>
  <c r="G125" i="322"/>
  <c r="G125" i="313"/>
  <c r="H126" i="322"/>
  <c r="H126" i="313"/>
  <c r="R128" i="322"/>
  <c r="R128" i="313"/>
  <c r="S129" i="322"/>
  <c r="S129" i="313"/>
  <c r="Q130" i="322"/>
  <c r="Q130" i="313"/>
  <c r="N132" i="322"/>
  <c r="N132" i="313"/>
  <c r="J136" i="322"/>
  <c r="J136" i="313"/>
  <c r="O141" i="322"/>
  <c r="O141" i="313"/>
  <c r="L146" i="322"/>
  <c r="L146" i="313"/>
  <c r="N152" i="322"/>
  <c r="N152" i="313"/>
  <c r="R156" i="313"/>
  <c r="F9" i="332"/>
  <c r="H9" i="329"/>
  <c r="H9" i="332" s="1"/>
  <c r="J101" i="332"/>
  <c r="K101" i="329"/>
  <c r="K101" i="332" s="1"/>
  <c r="G139" i="332"/>
  <c r="G140" i="329"/>
  <c r="G140" i="332" s="1"/>
  <c r="I156" i="332"/>
  <c r="K156" i="329"/>
  <c r="H38" i="330"/>
  <c r="H63" i="313"/>
  <c r="H79" i="322"/>
  <c r="H79" i="313"/>
  <c r="Q88" i="322"/>
  <c r="Q88" i="313"/>
  <c r="E93" i="275"/>
  <c r="E93" i="284" s="1"/>
  <c r="I93" i="275"/>
  <c r="I93" i="284" s="1"/>
  <c r="Q93" i="275"/>
  <c r="Q93" i="284" s="1"/>
  <c r="N105" i="313"/>
  <c r="G106" i="275"/>
  <c r="G106" i="284" s="1"/>
  <c r="L139" i="313"/>
  <c r="I140" i="275"/>
  <c r="I140" i="284" s="1"/>
  <c r="L144" i="322"/>
  <c r="L144" i="313"/>
  <c r="I153" i="310"/>
  <c r="P38" i="275"/>
  <c r="P38" i="284" s="1"/>
  <c r="M67" i="275"/>
  <c r="M67" i="284" s="1"/>
  <c r="Q67" i="275"/>
  <c r="Q67" i="284" s="1"/>
  <c r="P71" i="322"/>
  <c r="P71" i="313"/>
  <c r="K74" i="284"/>
  <c r="L75" i="284"/>
  <c r="E76" i="284"/>
  <c r="Q76" i="284"/>
  <c r="H83" i="284"/>
  <c r="K86" i="284"/>
  <c r="I92" i="284"/>
  <c r="Q92" i="284"/>
  <c r="N93" i="275"/>
  <c r="N93" i="284" s="1"/>
  <c r="K98" i="284"/>
  <c r="L106" i="275"/>
  <c r="L106" i="284" s="1"/>
  <c r="H107" i="284"/>
  <c r="O110" i="284"/>
  <c r="P127" i="284"/>
  <c r="J140" i="275"/>
  <c r="J140" i="284" s="1"/>
  <c r="E144" i="284"/>
  <c r="M144" i="284"/>
  <c r="K147" i="284"/>
  <c r="P148" i="284"/>
  <c r="H151" i="284"/>
  <c r="E154" i="284"/>
  <c r="M154" i="284"/>
  <c r="F155" i="284"/>
  <c r="N155" i="284"/>
  <c r="R155" i="284"/>
  <c r="S156" i="284"/>
  <c r="L157" i="275"/>
  <c r="L157" i="284" s="1"/>
  <c r="O7" i="322"/>
  <c r="N8" i="322"/>
  <c r="I11" i="322"/>
  <c r="I11" i="313"/>
  <c r="M11" i="322"/>
  <c r="M11" i="313"/>
  <c r="L14" i="322"/>
  <c r="L14" i="313"/>
  <c r="P14" i="322"/>
  <c r="P14" i="313"/>
  <c r="I15" i="322"/>
  <c r="I15" i="313"/>
  <c r="M15" i="322"/>
  <c r="M15" i="313"/>
  <c r="Q15" i="322"/>
  <c r="Q15" i="313"/>
  <c r="J16" i="322"/>
  <c r="J16" i="313"/>
  <c r="R16" i="322"/>
  <c r="R16" i="313"/>
  <c r="L18" i="322"/>
  <c r="L18" i="313"/>
  <c r="E19" i="322"/>
  <c r="E19" i="313"/>
  <c r="I19" i="322"/>
  <c r="I19" i="313"/>
  <c r="Q19" i="322"/>
  <c r="Q19" i="313"/>
  <c r="F20" i="322"/>
  <c r="F20" i="313"/>
  <c r="N20" i="322"/>
  <c r="N20" i="313"/>
  <c r="L22" i="322"/>
  <c r="L22" i="313"/>
  <c r="E23" i="322"/>
  <c r="E23" i="313"/>
  <c r="M23" i="322"/>
  <c r="M23" i="313"/>
  <c r="F24" i="322"/>
  <c r="F24" i="313"/>
  <c r="R24" i="322"/>
  <c r="R24" i="313"/>
  <c r="L26" i="322"/>
  <c r="L26" i="313"/>
  <c r="E27" i="322"/>
  <c r="E27" i="313"/>
  <c r="M27" i="322"/>
  <c r="M27" i="313"/>
  <c r="F28" i="322"/>
  <c r="F28" i="313"/>
  <c r="N28" i="322"/>
  <c r="N28" i="313"/>
  <c r="L30" i="322"/>
  <c r="L30" i="313"/>
  <c r="E31" i="322"/>
  <c r="E31" i="313"/>
  <c r="I31" i="322"/>
  <c r="I31" i="313"/>
  <c r="Q31" i="322"/>
  <c r="Q31" i="313"/>
  <c r="F32" i="322"/>
  <c r="F32" i="313"/>
  <c r="N32" i="322"/>
  <c r="N32" i="313"/>
  <c r="P34" i="322"/>
  <c r="P34" i="313"/>
  <c r="I35" i="322"/>
  <c r="I35" i="313"/>
  <c r="Q35" i="322"/>
  <c r="Q35" i="313"/>
  <c r="J36" i="322"/>
  <c r="J36" i="313"/>
  <c r="R36" i="322"/>
  <c r="R36" i="313"/>
  <c r="E39" i="322"/>
  <c r="E39" i="313"/>
  <c r="N40" i="322"/>
  <c r="N40" i="313"/>
  <c r="G41" i="322"/>
  <c r="G41" i="313"/>
  <c r="O41" i="322"/>
  <c r="O41" i="313"/>
  <c r="J44" i="322"/>
  <c r="J44" i="313"/>
  <c r="R44" i="322"/>
  <c r="R44" i="313"/>
  <c r="E47" i="322"/>
  <c r="E47" i="313"/>
  <c r="M47" i="322"/>
  <c r="M47" i="313"/>
  <c r="F48" i="322"/>
  <c r="F48" i="313"/>
  <c r="N48" i="322"/>
  <c r="N48" i="313"/>
  <c r="G49" i="322"/>
  <c r="G49" i="313"/>
  <c r="S49" i="322"/>
  <c r="S49" i="313"/>
  <c r="I51" i="322"/>
  <c r="I51" i="313"/>
  <c r="Q51" i="322"/>
  <c r="Q51" i="313"/>
  <c r="F52" i="322"/>
  <c r="F52" i="313"/>
  <c r="N52" i="322"/>
  <c r="N52" i="313"/>
  <c r="G53" i="322"/>
  <c r="G53" i="313"/>
  <c r="S53" i="322"/>
  <c r="S53" i="313"/>
  <c r="E55" i="322"/>
  <c r="E55" i="313"/>
  <c r="N55" i="322"/>
  <c r="N55" i="313"/>
  <c r="S59" i="322"/>
  <c r="S59" i="313"/>
  <c r="S62" i="313" s="1"/>
  <c r="L60" i="322"/>
  <c r="L60" i="313"/>
  <c r="E61" i="322"/>
  <c r="E61" i="313"/>
  <c r="M61" i="322"/>
  <c r="M61" i="313"/>
  <c r="P68" i="322"/>
  <c r="P68" i="313"/>
  <c r="I69" i="322"/>
  <c r="I69" i="313"/>
  <c r="Q69" i="322"/>
  <c r="Q69" i="313"/>
  <c r="F70" i="322"/>
  <c r="F70" i="313"/>
  <c r="L72" i="322"/>
  <c r="L72" i="313"/>
  <c r="E73" i="322"/>
  <c r="E73" i="313"/>
  <c r="M73" i="322"/>
  <c r="M73" i="313"/>
  <c r="F74" i="322"/>
  <c r="F74" i="313"/>
  <c r="I75" i="284"/>
  <c r="I77" i="322"/>
  <c r="I77" i="313"/>
  <c r="M77" i="322"/>
  <c r="M77" i="313"/>
  <c r="F78" i="322"/>
  <c r="F78" i="313"/>
  <c r="Q79" i="322"/>
  <c r="Q79" i="313"/>
  <c r="K46" i="275"/>
  <c r="K46" i="284" s="1"/>
  <c r="G58" i="284"/>
  <c r="O58" i="284"/>
  <c r="S58" i="284"/>
  <c r="E80" i="284"/>
  <c r="I80" i="284"/>
  <c r="M80" i="284"/>
  <c r="Q80" i="284"/>
  <c r="H87" i="284"/>
  <c r="K88" i="275"/>
  <c r="K90" i="284"/>
  <c r="S93" i="275"/>
  <c r="S93" i="284" s="1"/>
  <c r="F97" i="284"/>
  <c r="J97" i="284"/>
  <c r="N97" i="284"/>
  <c r="R97" i="284"/>
  <c r="H99" i="284"/>
  <c r="K102" i="284"/>
  <c r="H111" i="284"/>
  <c r="G114" i="284"/>
  <c r="O114" i="284"/>
  <c r="S114" i="284"/>
  <c r="G119" i="275"/>
  <c r="G119" i="284" s="1"/>
  <c r="O119" i="275"/>
  <c r="O119" i="284" s="1"/>
  <c r="S119" i="275"/>
  <c r="S119" i="284" s="1"/>
  <c r="K130" i="284"/>
  <c r="L131" i="284"/>
  <c r="P131" i="284"/>
  <c r="F139" i="284"/>
  <c r="J139" i="284"/>
  <c r="N139" i="284"/>
  <c r="R139" i="284"/>
  <c r="K142" i="284"/>
  <c r="E148" i="284"/>
  <c r="I148" i="284"/>
  <c r="M148" i="284"/>
  <c r="Q148" i="284"/>
  <c r="K151" i="284"/>
  <c r="L152" i="284"/>
  <c r="P152" i="284"/>
  <c r="F154" i="284"/>
  <c r="J154" i="284"/>
  <c r="N154" i="284"/>
  <c r="R154" i="284"/>
  <c r="G155" i="284"/>
  <c r="O155" i="284"/>
  <c r="S155" i="284"/>
  <c r="L156" i="284"/>
  <c r="P156" i="284"/>
  <c r="E157" i="275"/>
  <c r="H157" i="275" s="1"/>
  <c r="I157" i="275"/>
  <c r="M157" i="275"/>
  <c r="M157" i="284" s="1"/>
  <c r="Q157" i="275"/>
  <c r="Q157" i="284" s="1"/>
  <c r="K37" i="311"/>
  <c r="K38" i="311" s="1"/>
  <c r="E10" i="322"/>
  <c r="E10" i="313"/>
  <c r="I10" i="322"/>
  <c r="I10" i="313"/>
  <c r="M10" i="322"/>
  <c r="M10" i="313"/>
  <c r="Q10" i="322"/>
  <c r="Q10" i="313"/>
  <c r="J11" i="322"/>
  <c r="J11" i="313"/>
  <c r="N11" i="322"/>
  <c r="N11" i="313"/>
  <c r="R11" i="322"/>
  <c r="R11" i="313"/>
  <c r="G12" i="322"/>
  <c r="O12" i="322"/>
  <c r="O12" i="313"/>
  <c r="S12" i="322"/>
  <c r="S12" i="313"/>
  <c r="E14" i="322"/>
  <c r="E14" i="313"/>
  <c r="M14" i="322"/>
  <c r="M14" i="313"/>
  <c r="Q14" i="322"/>
  <c r="Q14" i="313"/>
  <c r="F15" i="322"/>
  <c r="F15" i="313"/>
  <c r="R15" i="322"/>
  <c r="R15" i="313"/>
  <c r="O16" i="322"/>
  <c r="O16" i="313"/>
  <c r="S16" i="322"/>
  <c r="S16" i="313"/>
  <c r="E18" i="322"/>
  <c r="E18" i="313"/>
  <c r="M18" i="322"/>
  <c r="M18" i="313"/>
  <c r="Q18" i="322"/>
  <c r="Q18" i="313"/>
  <c r="F19" i="322"/>
  <c r="F19" i="313"/>
  <c r="J19" i="322"/>
  <c r="J19" i="313"/>
  <c r="N19" i="322"/>
  <c r="N19" i="313"/>
  <c r="R19" i="322"/>
  <c r="R19" i="313"/>
  <c r="G20" i="322"/>
  <c r="G20" i="313"/>
  <c r="O20" i="322"/>
  <c r="O20" i="313"/>
  <c r="S20" i="322"/>
  <c r="S20" i="313"/>
  <c r="E22" i="322"/>
  <c r="E22" i="313"/>
  <c r="I22" i="322"/>
  <c r="I22" i="313"/>
  <c r="M22" i="322"/>
  <c r="M22" i="313"/>
  <c r="Q22" i="322"/>
  <c r="Q22" i="313"/>
  <c r="F23" i="322"/>
  <c r="F23" i="313"/>
  <c r="J23" i="322"/>
  <c r="J23" i="313"/>
  <c r="N23" i="322"/>
  <c r="N23" i="313"/>
  <c r="R23" i="322"/>
  <c r="R23" i="313"/>
  <c r="G24" i="322"/>
  <c r="G24" i="313"/>
  <c r="O24" i="322"/>
  <c r="O24" i="313"/>
  <c r="S24" i="322"/>
  <c r="S24" i="313"/>
  <c r="P25" i="322"/>
  <c r="P25" i="313"/>
  <c r="E26" i="322"/>
  <c r="E26" i="313"/>
  <c r="I26" i="322"/>
  <c r="I26" i="313"/>
  <c r="M26" i="322"/>
  <c r="M26" i="313"/>
  <c r="Q26" i="322"/>
  <c r="Q26" i="313"/>
  <c r="F27" i="322"/>
  <c r="F27" i="313"/>
  <c r="J27" i="322"/>
  <c r="J27" i="313"/>
  <c r="N27" i="322"/>
  <c r="N27" i="313"/>
  <c r="R27" i="322"/>
  <c r="R27" i="313"/>
  <c r="G28" i="322"/>
  <c r="G28" i="313"/>
  <c r="O28" i="322"/>
  <c r="O28" i="313"/>
  <c r="S28" i="322"/>
  <c r="S28" i="313"/>
  <c r="E30" i="322"/>
  <c r="E30" i="313"/>
  <c r="I30" i="322"/>
  <c r="I30" i="313"/>
  <c r="M30" i="322"/>
  <c r="M30" i="313"/>
  <c r="Q30" i="322"/>
  <c r="Q30" i="313"/>
  <c r="F31" i="322"/>
  <c r="F31" i="313"/>
  <c r="J31" i="322"/>
  <c r="J31" i="313"/>
  <c r="N31" i="322"/>
  <c r="N31" i="313"/>
  <c r="R31" i="322"/>
  <c r="R31" i="313"/>
  <c r="G32" i="322"/>
  <c r="G32" i="313"/>
  <c r="O32" i="322"/>
  <c r="O32" i="313"/>
  <c r="S32" i="322"/>
  <c r="S32" i="313"/>
  <c r="E34" i="322"/>
  <c r="E34" i="313"/>
  <c r="M34" i="322"/>
  <c r="M34" i="313"/>
  <c r="F35" i="322"/>
  <c r="F35" i="313"/>
  <c r="J35" i="322"/>
  <c r="J35" i="313"/>
  <c r="N35" i="322"/>
  <c r="N35" i="313"/>
  <c r="R35" i="322"/>
  <c r="R35" i="313"/>
  <c r="G36" i="322"/>
  <c r="G36" i="313"/>
  <c r="O36" i="322"/>
  <c r="O36" i="313"/>
  <c r="S36" i="322"/>
  <c r="S36" i="313"/>
  <c r="F39" i="322"/>
  <c r="F39" i="313"/>
  <c r="J39" i="322"/>
  <c r="J39" i="313"/>
  <c r="N39" i="322"/>
  <c r="N39" i="313"/>
  <c r="R39" i="322"/>
  <c r="R39" i="313"/>
  <c r="G40" i="322"/>
  <c r="G40" i="313"/>
  <c r="O40" i="322"/>
  <c r="O40" i="313"/>
  <c r="S40" i="322"/>
  <c r="S40" i="313"/>
  <c r="L41" i="322"/>
  <c r="L41" i="313"/>
  <c r="P41" i="322"/>
  <c r="P41" i="313"/>
  <c r="F43" i="322"/>
  <c r="F43" i="313"/>
  <c r="H43" i="313" s="1"/>
  <c r="J43" i="322"/>
  <c r="J43" i="313"/>
  <c r="N43" i="322"/>
  <c r="N43" i="313"/>
  <c r="R43" i="322"/>
  <c r="R43" i="313"/>
  <c r="G44" i="322"/>
  <c r="G44" i="313"/>
  <c r="O44" i="322"/>
  <c r="O44" i="313"/>
  <c r="S44" i="322"/>
  <c r="S44" i="313"/>
  <c r="L45" i="322"/>
  <c r="L45" i="313"/>
  <c r="P45" i="322"/>
  <c r="P45" i="313"/>
  <c r="F47" i="322"/>
  <c r="F47" i="313"/>
  <c r="N47" i="322"/>
  <c r="N47" i="313"/>
  <c r="G48" i="322"/>
  <c r="G48" i="313"/>
  <c r="O48" i="322"/>
  <c r="O48" i="313"/>
  <c r="P49" i="322"/>
  <c r="P49" i="313"/>
  <c r="J51" i="322"/>
  <c r="J51" i="313"/>
  <c r="R51" i="322"/>
  <c r="R51" i="313"/>
  <c r="S52" i="322"/>
  <c r="S52" i="313"/>
  <c r="L53" i="322"/>
  <c r="L53" i="313"/>
  <c r="F55" i="322"/>
  <c r="F55" i="313"/>
  <c r="K55" i="322"/>
  <c r="K55" i="313"/>
  <c r="O55" i="322"/>
  <c r="O55" i="313"/>
  <c r="S55" i="322"/>
  <c r="S55" i="313"/>
  <c r="L56" i="322"/>
  <c r="L56" i="313"/>
  <c r="P56" i="322"/>
  <c r="P56" i="313"/>
  <c r="E57" i="322"/>
  <c r="E57" i="313"/>
  <c r="I57" i="322"/>
  <c r="I57" i="313"/>
  <c r="M57" i="322"/>
  <c r="M57" i="313"/>
  <c r="Q57" i="322"/>
  <c r="Q57" i="313"/>
  <c r="G59" i="322"/>
  <c r="G59" i="313"/>
  <c r="G62" i="313" s="1"/>
  <c r="I63" i="322"/>
  <c r="I63" i="313"/>
  <c r="M63" i="322"/>
  <c r="M63" i="313"/>
  <c r="Q63" i="322"/>
  <c r="Q63" i="313"/>
  <c r="F64" i="322"/>
  <c r="F64" i="313"/>
  <c r="J64" i="322"/>
  <c r="J64" i="313"/>
  <c r="N64" i="322"/>
  <c r="N64" i="313"/>
  <c r="R64" i="322"/>
  <c r="R64" i="313"/>
  <c r="G65" i="322"/>
  <c r="G65" i="313"/>
  <c r="O65" i="322"/>
  <c r="O65" i="313"/>
  <c r="S65" i="322"/>
  <c r="S65" i="313"/>
  <c r="L70" i="322"/>
  <c r="L70" i="313"/>
  <c r="P70" i="322"/>
  <c r="P70" i="313"/>
  <c r="L74" i="322"/>
  <c r="L74" i="313"/>
  <c r="P74" i="322"/>
  <c r="P74" i="313"/>
  <c r="L78" i="322"/>
  <c r="L78" i="313"/>
  <c r="P78" i="322"/>
  <c r="P78" i="313"/>
  <c r="E79" i="322"/>
  <c r="E79" i="313"/>
  <c r="N79" i="322"/>
  <c r="N79" i="313"/>
  <c r="R79" i="322"/>
  <c r="P81" i="322"/>
  <c r="P81" i="313"/>
  <c r="I82" i="322"/>
  <c r="I82" i="313"/>
  <c r="N82" i="322"/>
  <c r="N82" i="313"/>
  <c r="R82" i="322"/>
  <c r="R82" i="313"/>
  <c r="G83" i="322"/>
  <c r="G83" i="313"/>
  <c r="L86" i="322"/>
  <c r="L86" i="313"/>
  <c r="P86" i="322"/>
  <c r="P86" i="313"/>
  <c r="E87" i="322"/>
  <c r="E87" i="313"/>
  <c r="J87" i="322"/>
  <c r="J87" i="313"/>
  <c r="N87" i="322"/>
  <c r="N87" i="313"/>
  <c r="R87" i="322"/>
  <c r="R87" i="313"/>
  <c r="L89" i="322"/>
  <c r="L89" i="313"/>
  <c r="P89" i="322"/>
  <c r="P89" i="313"/>
  <c r="E90" i="322"/>
  <c r="E90" i="313"/>
  <c r="I90" i="322"/>
  <c r="I90" i="313"/>
  <c r="N90" i="322"/>
  <c r="N90" i="313"/>
  <c r="R90" i="322"/>
  <c r="R90" i="313"/>
  <c r="G91" i="322"/>
  <c r="G91" i="313"/>
  <c r="L94" i="322"/>
  <c r="L94" i="313"/>
  <c r="P94" i="322"/>
  <c r="P94" i="313"/>
  <c r="E95" i="322"/>
  <c r="E95" i="313"/>
  <c r="N95" i="322"/>
  <c r="N95" i="313"/>
  <c r="R95" i="322"/>
  <c r="R95" i="313"/>
  <c r="G96" i="322"/>
  <c r="G96" i="313"/>
  <c r="O96" i="322"/>
  <c r="O96" i="313"/>
  <c r="S96" i="322"/>
  <c r="S96" i="313"/>
  <c r="E98" i="322"/>
  <c r="E98" i="313"/>
  <c r="I98" i="322"/>
  <c r="I98" i="313"/>
  <c r="N98" i="322"/>
  <c r="N98" i="313"/>
  <c r="G99" i="322"/>
  <c r="G99" i="313"/>
  <c r="L102" i="322"/>
  <c r="L102" i="313"/>
  <c r="P102" i="322"/>
  <c r="P102" i="313"/>
  <c r="E103" i="322"/>
  <c r="E103" i="313"/>
  <c r="J103" i="322"/>
  <c r="J103" i="313"/>
  <c r="N103" i="322"/>
  <c r="N103" i="313"/>
  <c r="R103" i="322"/>
  <c r="G104" i="322"/>
  <c r="G104" i="313"/>
  <c r="O104" i="322"/>
  <c r="O104" i="313"/>
  <c r="S104" i="322"/>
  <c r="S104" i="313"/>
  <c r="F107" i="322"/>
  <c r="F107" i="313"/>
  <c r="O107" i="322"/>
  <c r="O107" i="313"/>
  <c r="S107" i="322"/>
  <c r="S107" i="313"/>
  <c r="L108" i="322"/>
  <c r="L108" i="313"/>
  <c r="P108" i="322"/>
  <c r="P108" i="313"/>
  <c r="E109" i="322"/>
  <c r="E109" i="313"/>
  <c r="I109" i="322"/>
  <c r="I109" i="313"/>
  <c r="Q109" i="322"/>
  <c r="Q109" i="313"/>
  <c r="G111" i="322"/>
  <c r="G111" i="313"/>
  <c r="I115" i="322"/>
  <c r="I115" i="313"/>
  <c r="M115" i="322"/>
  <c r="M115" i="313"/>
  <c r="Q115" i="322"/>
  <c r="Q115" i="313"/>
  <c r="F116" i="322"/>
  <c r="F116" i="313"/>
  <c r="J116" i="322"/>
  <c r="J116" i="313"/>
  <c r="N116" i="322"/>
  <c r="N116" i="313"/>
  <c r="R116" i="322"/>
  <c r="R116" i="313"/>
  <c r="G117" i="322"/>
  <c r="G117" i="313"/>
  <c r="O117" i="322"/>
  <c r="O117" i="313"/>
  <c r="S117" i="322"/>
  <c r="S117" i="313"/>
  <c r="L122" i="322"/>
  <c r="L122" i="313"/>
  <c r="P122" i="322"/>
  <c r="P122" i="313"/>
  <c r="L126" i="322"/>
  <c r="L126" i="313"/>
  <c r="P126" i="322"/>
  <c r="P126" i="313"/>
  <c r="F129" i="313"/>
  <c r="L130" i="322"/>
  <c r="L130" i="313"/>
  <c r="P130" i="322"/>
  <c r="P130" i="313"/>
  <c r="L134" i="322"/>
  <c r="L134" i="313"/>
  <c r="P134" i="322"/>
  <c r="P134" i="313"/>
  <c r="L138" i="322"/>
  <c r="L138" i="313"/>
  <c r="P138" i="322"/>
  <c r="P138" i="313"/>
  <c r="L142" i="322"/>
  <c r="L142" i="313"/>
  <c r="P142" i="322"/>
  <c r="P142" i="313"/>
  <c r="E143" i="322"/>
  <c r="E143" i="313"/>
  <c r="I147" i="322"/>
  <c r="I147" i="313"/>
  <c r="G149" i="322"/>
  <c r="G149" i="313"/>
  <c r="M151" i="322"/>
  <c r="M151" i="313"/>
  <c r="Q151" i="322"/>
  <c r="Q151" i="313"/>
  <c r="I17" i="332"/>
  <c r="K17" i="329"/>
  <c r="K17" i="332" s="1"/>
  <c r="G25" i="332"/>
  <c r="L25" i="332"/>
  <c r="Q25" i="332"/>
  <c r="Q25" i="313" s="1"/>
  <c r="K26" i="332"/>
  <c r="K28" i="332"/>
  <c r="H29" i="332"/>
  <c r="K34" i="332"/>
  <c r="K34" i="322" s="1"/>
  <c r="K36" i="332"/>
  <c r="N38" i="329"/>
  <c r="N38" i="332" s="1"/>
  <c r="N37" i="332"/>
  <c r="R38" i="329"/>
  <c r="R38" i="332" s="1"/>
  <c r="R37" i="332"/>
  <c r="O38" i="329"/>
  <c r="O38" i="332" s="1"/>
  <c r="J42" i="332"/>
  <c r="K42" i="329"/>
  <c r="K42" i="332" s="1"/>
  <c r="P54" i="332"/>
  <c r="H55" i="332"/>
  <c r="G66" i="332"/>
  <c r="G67" i="329"/>
  <c r="G67" i="332" s="1"/>
  <c r="G67" i="313" s="1"/>
  <c r="H66" i="329"/>
  <c r="H67" i="329"/>
  <c r="I71" i="332"/>
  <c r="M71" i="332"/>
  <c r="M71" i="322" s="1"/>
  <c r="Q76" i="332"/>
  <c r="K74" i="332"/>
  <c r="N76" i="329"/>
  <c r="N76" i="332" s="1"/>
  <c r="N75" i="332"/>
  <c r="R76" i="329"/>
  <c r="R76" i="332" s="1"/>
  <c r="R75" i="332"/>
  <c r="O76" i="329"/>
  <c r="O76" i="332" s="1"/>
  <c r="J80" i="332"/>
  <c r="K80" i="329"/>
  <c r="K80" i="332" s="1"/>
  <c r="H93" i="329"/>
  <c r="H93" i="332" s="1"/>
  <c r="K94" i="332"/>
  <c r="K96" i="332"/>
  <c r="K98" i="332"/>
  <c r="K100" i="332"/>
  <c r="E105" i="332"/>
  <c r="E106" i="329"/>
  <c r="H105" i="329"/>
  <c r="O105" i="332"/>
  <c r="S105" i="332"/>
  <c r="R106" i="329"/>
  <c r="R106" i="332" s="1"/>
  <c r="G119" i="332"/>
  <c r="H119" i="329"/>
  <c r="I123" i="332"/>
  <c r="M123" i="332"/>
  <c r="K124" i="332"/>
  <c r="K126" i="332"/>
  <c r="N127" i="332"/>
  <c r="H129" i="332"/>
  <c r="H131" i="329"/>
  <c r="H131" i="332" s="1"/>
  <c r="E131" i="332"/>
  <c r="J131" i="332"/>
  <c r="J140" i="332"/>
  <c r="K139" i="332"/>
  <c r="K140" i="329"/>
  <c r="K140" i="332" s="1"/>
  <c r="O139" i="332"/>
  <c r="O140" i="329"/>
  <c r="O140" i="332" s="1"/>
  <c r="S139" i="332"/>
  <c r="S140" i="329"/>
  <c r="S140" i="332" s="1"/>
  <c r="I153" i="329"/>
  <c r="K152" i="329"/>
  <c r="I152" i="332"/>
  <c r="N153" i="329"/>
  <c r="N153" i="332" s="1"/>
  <c r="G154" i="332"/>
  <c r="G157" i="329"/>
  <c r="P157" i="329"/>
  <c r="P157" i="332" s="1"/>
  <c r="N155" i="332"/>
  <c r="R155" i="332"/>
  <c r="G156" i="332"/>
  <c r="J157" i="332"/>
  <c r="H25" i="330"/>
  <c r="H25" i="332" s="1"/>
  <c r="E38" i="330"/>
  <c r="E67" i="330"/>
  <c r="H66" i="330"/>
  <c r="E76" i="330"/>
  <c r="E76" i="332" s="1"/>
  <c r="M93" i="330"/>
  <c r="M93" i="332" s="1"/>
  <c r="Q93" i="330"/>
  <c r="K106" i="330"/>
  <c r="M119" i="330"/>
  <c r="Q119" i="330"/>
  <c r="Q119" i="332" s="1"/>
  <c r="H131" i="330"/>
  <c r="F140" i="330"/>
  <c r="F140" i="332" s="1"/>
  <c r="I153" i="330"/>
  <c r="M153" i="330"/>
  <c r="Q153" i="330"/>
  <c r="G157" i="330"/>
  <c r="H156" i="330"/>
  <c r="F38" i="331"/>
  <c r="H37" i="331"/>
  <c r="L38" i="331"/>
  <c r="P38" i="331"/>
  <c r="J157" i="331"/>
  <c r="K156" i="331"/>
  <c r="F29" i="332"/>
  <c r="F105" i="332"/>
  <c r="E135" i="332"/>
  <c r="M152" i="332"/>
  <c r="J155" i="332"/>
  <c r="F11" i="313"/>
  <c r="J15" i="313"/>
  <c r="Q16" i="313"/>
  <c r="I18" i="313"/>
  <c r="O26" i="313"/>
  <c r="Q28" i="313"/>
  <c r="S30" i="313"/>
  <c r="Q39" i="313"/>
  <c r="S41" i="313"/>
  <c r="F44" i="313"/>
  <c r="O52" i="313"/>
  <c r="S56" i="313"/>
  <c r="F59" i="313"/>
  <c r="P69" i="313"/>
  <c r="E74" i="313"/>
  <c r="I78" i="313"/>
  <c r="M82" i="313"/>
  <c r="F91" i="313"/>
  <c r="P96" i="313"/>
  <c r="N99" i="313"/>
  <c r="G108" i="313"/>
  <c r="Q113" i="313"/>
  <c r="O116" i="313"/>
  <c r="J122" i="313"/>
  <c r="R130" i="313"/>
  <c r="P133" i="313"/>
  <c r="N67" i="323"/>
  <c r="N67" i="317" s="1"/>
  <c r="I80" i="317"/>
  <c r="K80" i="323"/>
  <c r="H121" i="317"/>
  <c r="H121" i="322" s="1"/>
  <c r="H123" i="323"/>
  <c r="H123" i="317" s="1"/>
  <c r="G135" i="317"/>
  <c r="G140" i="323"/>
  <c r="G140" i="317" s="1"/>
  <c r="M139" i="317"/>
  <c r="M140" i="323"/>
  <c r="M140" i="317" s="1"/>
  <c r="I138" i="322"/>
  <c r="M138" i="322"/>
  <c r="M138" i="313"/>
  <c r="Q138" i="322"/>
  <c r="Q138" i="313"/>
  <c r="P141" i="322"/>
  <c r="P141" i="313"/>
  <c r="E142" i="322"/>
  <c r="E142" i="313"/>
  <c r="Q142" i="322"/>
  <c r="Q142" i="313"/>
  <c r="F143" i="322"/>
  <c r="F143" i="313"/>
  <c r="N143" i="322"/>
  <c r="R143" i="322"/>
  <c r="R143" i="313"/>
  <c r="E146" i="322"/>
  <c r="E146" i="313"/>
  <c r="I146" i="322"/>
  <c r="I146" i="313"/>
  <c r="F147" i="322"/>
  <c r="F147" i="313"/>
  <c r="J147" i="322"/>
  <c r="J147" i="313"/>
  <c r="N147" i="322"/>
  <c r="R147" i="322"/>
  <c r="L149" i="322"/>
  <c r="L149" i="313"/>
  <c r="I150" i="322"/>
  <c r="I150" i="313"/>
  <c r="M150" i="322"/>
  <c r="M150" i="313"/>
  <c r="J151" i="322"/>
  <c r="J151" i="313"/>
  <c r="N151" i="322"/>
  <c r="N151" i="313"/>
  <c r="R151" i="322"/>
  <c r="H12" i="332"/>
  <c r="K15" i="332"/>
  <c r="L38" i="329"/>
  <c r="K51" i="332"/>
  <c r="H54" i="329"/>
  <c r="H54" i="332" s="1"/>
  <c r="F58" i="332"/>
  <c r="I67" i="329"/>
  <c r="I67" i="332" s="1"/>
  <c r="M67" i="329"/>
  <c r="M67" i="332" s="1"/>
  <c r="Q67" i="329"/>
  <c r="Q67" i="332" s="1"/>
  <c r="P76" i="329"/>
  <c r="P76" i="332" s="1"/>
  <c r="K91" i="332"/>
  <c r="H92" i="329"/>
  <c r="H92" i="332" s="1"/>
  <c r="L92" i="332"/>
  <c r="P92" i="332"/>
  <c r="E93" i="329"/>
  <c r="E93" i="332" s="1"/>
  <c r="I93" i="329"/>
  <c r="Q93" i="329"/>
  <c r="Q93" i="332" s="1"/>
  <c r="H100" i="332"/>
  <c r="K103" i="332"/>
  <c r="K103" i="313" s="1"/>
  <c r="G106" i="329"/>
  <c r="G106" i="332" s="1"/>
  <c r="O106" i="329"/>
  <c r="O106" i="332" s="1"/>
  <c r="S106" i="329"/>
  <c r="S106" i="332" s="1"/>
  <c r="H118" i="329"/>
  <c r="H118" i="332" s="1"/>
  <c r="E119" i="329"/>
  <c r="E119" i="332" s="1"/>
  <c r="I119" i="329"/>
  <c r="I119" i="332" s="1"/>
  <c r="M119" i="329"/>
  <c r="H139" i="329"/>
  <c r="E140" i="329"/>
  <c r="E140" i="332" s="1"/>
  <c r="I140" i="329"/>
  <c r="I140" i="332" s="1"/>
  <c r="M140" i="329"/>
  <c r="M140" i="332" s="1"/>
  <c r="H144" i="329"/>
  <c r="H144" i="332" s="1"/>
  <c r="O153" i="329"/>
  <c r="O153" i="332" s="1"/>
  <c r="S153" i="329"/>
  <c r="S153" i="332" s="1"/>
  <c r="H154" i="329"/>
  <c r="H154" i="332" s="1"/>
  <c r="O93" i="330"/>
  <c r="O93" i="332" s="1"/>
  <c r="H105" i="330"/>
  <c r="H106" i="330" s="1"/>
  <c r="H152" i="330"/>
  <c r="H153" i="330" s="1"/>
  <c r="H33" i="331"/>
  <c r="H33" i="332" s="1"/>
  <c r="H84" i="331"/>
  <c r="K88" i="331"/>
  <c r="H114" i="331"/>
  <c r="I153" i="331"/>
  <c r="M153" i="331"/>
  <c r="Q153" i="331"/>
  <c r="Q71" i="332"/>
  <c r="I88" i="332"/>
  <c r="N88" i="332"/>
  <c r="S88" i="332"/>
  <c r="S114" i="332"/>
  <c r="F135" i="332"/>
  <c r="E154" i="332"/>
  <c r="P154" i="332"/>
  <c r="L83" i="313"/>
  <c r="N85" i="313"/>
  <c r="P87" i="313"/>
  <c r="R89" i="313"/>
  <c r="G94" i="313"/>
  <c r="I96" i="313"/>
  <c r="M100" i="313"/>
  <c r="O102" i="313"/>
  <c r="Q104" i="313"/>
  <c r="F109" i="313"/>
  <c r="J113" i="313"/>
  <c r="N117" i="313"/>
  <c r="R121" i="313"/>
  <c r="E124" i="313"/>
  <c r="G126" i="313"/>
  <c r="M132" i="313"/>
  <c r="O134" i="313"/>
  <c r="Q136" i="313"/>
  <c r="I138" i="313"/>
  <c r="S138" i="313"/>
  <c r="F141" i="313"/>
  <c r="Q141" i="313"/>
  <c r="M142" i="313"/>
  <c r="S143" i="313"/>
  <c r="J145" i="313"/>
  <c r="F146" i="313"/>
  <c r="Q146" i="313"/>
  <c r="L147" i="313"/>
  <c r="N149" i="313"/>
  <c r="J150" i="313"/>
  <c r="F151" i="313"/>
  <c r="P151" i="313"/>
  <c r="E13" i="317"/>
  <c r="H13" i="323"/>
  <c r="E29" i="317"/>
  <c r="E29" i="322" s="1"/>
  <c r="H29" i="323"/>
  <c r="H29" i="317" s="1"/>
  <c r="J29" i="317"/>
  <c r="N29" i="317"/>
  <c r="N29" i="322" s="1"/>
  <c r="R29" i="317"/>
  <c r="R29" i="322" s="1"/>
  <c r="H31" i="317"/>
  <c r="H31" i="322" s="1"/>
  <c r="E33" i="317"/>
  <c r="H33" i="323"/>
  <c r="J38" i="323"/>
  <c r="J33" i="317"/>
  <c r="E42" i="317"/>
  <c r="H42" i="323"/>
  <c r="H42" i="317" s="1"/>
  <c r="L54" i="317"/>
  <c r="L54" i="322" s="1"/>
  <c r="P54" i="317"/>
  <c r="H55" i="317"/>
  <c r="F58" i="317"/>
  <c r="H58" i="323"/>
  <c r="H58" i="317" s="1"/>
  <c r="O58" i="317"/>
  <c r="S58" i="317"/>
  <c r="K60" i="317"/>
  <c r="K60" i="322" s="1"/>
  <c r="F62" i="317"/>
  <c r="O62" i="317"/>
  <c r="O62" i="322" s="1"/>
  <c r="O67" i="323"/>
  <c r="O67" i="317" s="1"/>
  <c r="F66" i="317"/>
  <c r="F67" i="323"/>
  <c r="F67" i="317" s="1"/>
  <c r="E71" i="317"/>
  <c r="H71" i="323"/>
  <c r="J71" i="317"/>
  <c r="J76" i="323"/>
  <c r="J76" i="317" s="1"/>
  <c r="F76" i="317"/>
  <c r="E80" i="317"/>
  <c r="H80" i="323"/>
  <c r="H80" i="317" s="1"/>
  <c r="O93" i="317"/>
  <c r="H107" i="317"/>
  <c r="H109" i="317"/>
  <c r="H109" i="322" s="1"/>
  <c r="G110" i="317"/>
  <c r="I119" i="317"/>
  <c r="K135" i="323"/>
  <c r="K135" i="317" s="1"/>
  <c r="I135" i="317"/>
  <c r="J140" i="317"/>
  <c r="F153" i="323"/>
  <c r="H152" i="323"/>
  <c r="F152" i="317"/>
  <c r="F152" i="322" s="1"/>
  <c r="O153" i="323"/>
  <c r="P157" i="323"/>
  <c r="P157" i="317" s="1"/>
  <c r="O38" i="324"/>
  <c r="O33" i="317"/>
  <c r="F37" i="317"/>
  <c r="F37" i="322" s="1"/>
  <c r="F38" i="324"/>
  <c r="F38" i="317" s="1"/>
  <c r="I67" i="324"/>
  <c r="I67" i="317" s="1"/>
  <c r="K66" i="324"/>
  <c r="K67" i="324" s="1"/>
  <c r="G119" i="324"/>
  <c r="G119" i="317" s="1"/>
  <c r="H114" i="324"/>
  <c r="J148" i="317"/>
  <c r="J153" i="324"/>
  <c r="K106" i="325"/>
  <c r="S106" i="325"/>
  <c r="S106" i="317" s="1"/>
  <c r="F29" i="317"/>
  <c r="S33" i="317"/>
  <c r="P38" i="321"/>
  <c r="F46" i="321"/>
  <c r="F46" i="322" s="1"/>
  <c r="H46" i="326"/>
  <c r="N62" i="321"/>
  <c r="N67" i="326"/>
  <c r="N67" i="321" s="1"/>
  <c r="R62" i="321"/>
  <c r="R67" i="326"/>
  <c r="R67" i="321" s="1"/>
  <c r="E66" i="321"/>
  <c r="E67" i="326"/>
  <c r="H66" i="326"/>
  <c r="R138" i="322"/>
  <c r="R138" i="313"/>
  <c r="E141" i="322"/>
  <c r="E141" i="313"/>
  <c r="I141" i="322"/>
  <c r="I141" i="313"/>
  <c r="F142" i="322"/>
  <c r="F142" i="313"/>
  <c r="J142" i="322"/>
  <c r="J142" i="313"/>
  <c r="G143" i="322"/>
  <c r="G143" i="313"/>
  <c r="I145" i="322"/>
  <c r="I145" i="313"/>
  <c r="M145" i="322"/>
  <c r="M145" i="313"/>
  <c r="J146" i="322"/>
  <c r="J146" i="313"/>
  <c r="N146" i="322"/>
  <c r="N146" i="313"/>
  <c r="O147" i="322"/>
  <c r="O147" i="313"/>
  <c r="M149" i="322"/>
  <c r="M149" i="313"/>
  <c r="Q149" i="322"/>
  <c r="Q149" i="313"/>
  <c r="N150" i="322"/>
  <c r="N150" i="313"/>
  <c r="R150" i="322"/>
  <c r="R150" i="313"/>
  <c r="O151" i="322"/>
  <c r="O151" i="313"/>
  <c r="S151" i="322"/>
  <c r="S151" i="313"/>
  <c r="K27" i="332"/>
  <c r="E33" i="332"/>
  <c r="I33" i="332"/>
  <c r="M33" i="332"/>
  <c r="Q33" i="332"/>
  <c r="E38" i="329"/>
  <c r="E38" i="332" s="1"/>
  <c r="I38" i="329"/>
  <c r="I38" i="332" s="1"/>
  <c r="M38" i="329"/>
  <c r="M38" i="332" s="1"/>
  <c r="Q38" i="329"/>
  <c r="Q38" i="332" s="1"/>
  <c r="K39" i="332"/>
  <c r="F50" i="332"/>
  <c r="J50" i="332"/>
  <c r="N50" i="332"/>
  <c r="R50" i="332"/>
  <c r="H52" i="332"/>
  <c r="H56" i="332"/>
  <c r="F62" i="332"/>
  <c r="J62" i="332"/>
  <c r="N62" i="332"/>
  <c r="R62" i="332"/>
  <c r="H64" i="332"/>
  <c r="F67" i="329"/>
  <c r="F67" i="332" s="1"/>
  <c r="J67" i="329"/>
  <c r="J67" i="332" s="1"/>
  <c r="N67" i="329"/>
  <c r="N67" i="332" s="1"/>
  <c r="R67" i="329"/>
  <c r="R67" i="332" s="1"/>
  <c r="I76" i="329"/>
  <c r="I76" i="332" s="1"/>
  <c r="M76" i="329"/>
  <c r="M76" i="332" s="1"/>
  <c r="K79" i="332"/>
  <c r="L80" i="332"/>
  <c r="P80" i="332"/>
  <c r="F93" i="329"/>
  <c r="F93" i="332" s="1"/>
  <c r="J93" i="329"/>
  <c r="J93" i="332" s="1"/>
  <c r="E97" i="332"/>
  <c r="I97" i="332"/>
  <c r="M97" i="332"/>
  <c r="Q97" i="332"/>
  <c r="H104" i="332"/>
  <c r="L106" i="329"/>
  <c r="L106" i="332" s="1"/>
  <c r="P106" i="329"/>
  <c r="P106" i="332" s="1"/>
  <c r="F114" i="332"/>
  <c r="J114" i="332"/>
  <c r="N114" i="332"/>
  <c r="R114" i="332"/>
  <c r="H116" i="332"/>
  <c r="F119" i="329"/>
  <c r="F119" i="332" s="1"/>
  <c r="J119" i="329"/>
  <c r="J119" i="332" s="1"/>
  <c r="N119" i="329"/>
  <c r="N119" i="332" s="1"/>
  <c r="R119" i="329"/>
  <c r="R119" i="332" s="1"/>
  <c r="H128" i="332"/>
  <c r="G131" i="332"/>
  <c r="O131" i="332"/>
  <c r="S131" i="332"/>
  <c r="N140" i="329"/>
  <c r="N140" i="332" s="1"/>
  <c r="R140" i="329"/>
  <c r="R140" i="332" s="1"/>
  <c r="K147" i="332"/>
  <c r="L148" i="332"/>
  <c r="P148" i="332"/>
  <c r="L153" i="329"/>
  <c r="L153" i="332" s="1"/>
  <c r="P153" i="329"/>
  <c r="P153" i="332" s="1"/>
  <c r="L157" i="329"/>
  <c r="L157" i="332" s="1"/>
  <c r="H110" i="331"/>
  <c r="K119" i="331"/>
  <c r="E153" i="331"/>
  <c r="H152" i="331"/>
  <c r="H153" i="331" s="1"/>
  <c r="I75" i="332"/>
  <c r="I114" i="332"/>
  <c r="O114" i="332"/>
  <c r="Q154" i="332"/>
  <c r="O90" i="313"/>
  <c r="S94" i="313"/>
  <c r="L103" i="313"/>
  <c r="R109" i="313"/>
  <c r="E112" i="313"/>
  <c r="I116" i="313"/>
  <c r="M120" i="313"/>
  <c r="O122" i="313"/>
  <c r="Q124" i="313"/>
  <c r="S126" i="313"/>
  <c r="J133" i="313"/>
  <c r="N137" i="313"/>
  <c r="R141" i="313"/>
  <c r="N142" i="313"/>
  <c r="J143" i="313"/>
  <c r="L145" i="313"/>
  <c r="G146" i="313"/>
  <c r="R146" i="313"/>
  <c r="N147" i="313"/>
  <c r="E149" i="313"/>
  <c r="P149" i="313"/>
  <c r="G151" i="313"/>
  <c r="R151" i="313"/>
  <c r="K6" i="317"/>
  <c r="K6" i="322" s="1"/>
  <c r="K27" i="317"/>
  <c r="K29" i="323"/>
  <c r="O29" i="317"/>
  <c r="O29" i="322" s="1"/>
  <c r="S29" i="317"/>
  <c r="S29" i="322" s="1"/>
  <c r="K31" i="317"/>
  <c r="F33" i="317"/>
  <c r="M50" i="317"/>
  <c r="M50" i="322" s="1"/>
  <c r="Q50" i="317"/>
  <c r="Q50" i="322" s="1"/>
  <c r="K51" i="317"/>
  <c r="K53" i="317"/>
  <c r="K53" i="322" s="1"/>
  <c r="M54" i="317"/>
  <c r="M54" i="322" s="1"/>
  <c r="Q54" i="317"/>
  <c r="Q54" i="322" s="1"/>
  <c r="H56" i="317"/>
  <c r="G58" i="317"/>
  <c r="S67" i="323"/>
  <c r="S67" i="317" s="1"/>
  <c r="K69" i="317"/>
  <c r="K69" i="322" s="1"/>
  <c r="F71" i="317"/>
  <c r="G88" i="317"/>
  <c r="G88" i="322" s="1"/>
  <c r="G93" i="323"/>
  <c r="G93" i="317" s="1"/>
  <c r="M88" i="317"/>
  <c r="M93" i="323"/>
  <c r="M92" i="317"/>
  <c r="Q92" i="317"/>
  <c r="F93" i="317"/>
  <c r="Q93" i="323"/>
  <c r="J105" i="317"/>
  <c r="J105" i="322" s="1"/>
  <c r="J106" i="323"/>
  <c r="J106" i="317" s="1"/>
  <c r="N105" i="317"/>
  <c r="N105" i="322" s="1"/>
  <c r="N106" i="323"/>
  <c r="N106" i="317" s="1"/>
  <c r="R105" i="317"/>
  <c r="R105" i="322" s="1"/>
  <c r="R106" i="323"/>
  <c r="R106" i="317" s="1"/>
  <c r="I118" i="317"/>
  <c r="K118" i="323"/>
  <c r="M119" i="317"/>
  <c r="I127" i="317"/>
  <c r="K127" i="323"/>
  <c r="K127" i="317" s="1"/>
  <c r="E131" i="317"/>
  <c r="E135" i="317"/>
  <c r="H148" i="323"/>
  <c r="H148" i="317" s="1"/>
  <c r="G152" i="317"/>
  <c r="G153" i="323"/>
  <c r="S153" i="323"/>
  <c r="H154" i="323"/>
  <c r="M154" i="317"/>
  <c r="M157" i="323"/>
  <c r="Q154" i="317"/>
  <c r="F155" i="317"/>
  <c r="O155" i="317"/>
  <c r="O157" i="323"/>
  <c r="S155" i="317"/>
  <c r="S157" i="323"/>
  <c r="G157" i="323"/>
  <c r="Q157" i="323"/>
  <c r="K49" i="317"/>
  <c r="E67" i="324"/>
  <c r="H66" i="324"/>
  <c r="K76" i="324"/>
  <c r="M93" i="324"/>
  <c r="Q93" i="324"/>
  <c r="M106" i="324"/>
  <c r="M106" i="317" s="1"/>
  <c r="Q106" i="324"/>
  <c r="R140" i="324"/>
  <c r="F153" i="324"/>
  <c r="R157" i="324"/>
  <c r="H29" i="325"/>
  <c r="G106" i="325"/>
  <c r="I140" i="325"/>
  <c r="K139" i="325"/>
  <c r="K140" i="325" s="1"/>
  <c r="I106" i="327"/>
  <c r="K105" i="327"/>
  <c r="K106" i="327" s="1"/>
  <c r="F53" i="322"/>
  <c r="F53" i="313"/>
  <c r="J53" i="322"/>
  <c r="J53" i="313"/>
  <c r="N53" i="322"/>
  <c r="N53" i="313"/>
  <c r="R53" i="322"/>
  <c r="R53" i="313"/>
  <c r="L55" i="322"/>
  <c r="L55" i="313"/>
  <c r="P55" i="322"/>
  <c r="P55" i="313"/>
  <c r="E56" i="322"/>
  <c r="E56" i="313"/>
  <c r="I56" i="322"/>
  <c r="I56" i="313"/>
  <c r="M56" i="322"/>
  <c r="M56" i="313"/>
  <c r="Q56" i="322"/>
  <c r="Q56" i="313"/>
  <c r="F57" i="322"/>
  <c r="F57" i="313"/>
  <c r="J57" i="322"/>
  <c r="J57" i="313"/>
  <c r="N57" i="322"/>
  <c r="N57" i="313"/>
  <c r="R57" i="322"/>
  <c r="R57" i="313"/>
  <c r="L59" i="322"/>
  <c r="L59" i="313"/>
  <c r="P59" i="322"/>
  <c r="P59" i="313"/>
  <c r="E60" i="322"/>
  <c r="E60" i="313"/>
  <c r="I60" i="322"/>
  <c r="I60" i="313"/>
  <c r="M60" i="322"/>
  <c r="M60" i="313"/>
  <c r="Q60" i="322"/>
  <c r="Q60" i="313"/>
  <c r="F61" i="322"/>
  <c r="F61" i="313"/>
  <c r="J61" i="322"/>
  <c r="J61" i="313"/>
  <c r="N61" i="322"/>
  <c r="N61" i="313"/>
  <c r="R61" i="322"/>
  <c r="R61" i="313"/>
  <c r="L63" i="322"/>
  <c r="L63" i="313"/>
  <c r="P63" i="322"/>
  <c r="P63" i="313"/>
  <c r="E64" i="322"/>
  <c r="E64" i="313"/>
  <c r="I64" i="322"/>
  <c r="I64" i="313"/>
  <c r="M64" i="322"/>
  <c r="M64" i="313"/>
  <c r="Q64" i="322"/>
  <c r="Q64" i="313"/>
  <c r="F65" i="322"/>
  <c r="F65" i="313"/>
  <c r="J65" i="322"/>
  <c r="J65" i="313"/>
  <c r="N65" i="322"/>
  <c r="N65" i="313"/>
  <c r="R65" i="322"/>
  <c r="R65" i="313"/>
  <c r="E68" i="322"/>
  <c r="E68" i="313"/>
  <c r="I68" i="322"/>
  <c r="I68" i="313"/>
  <c r="M68" i="322"/>
  <c r="M68" i="313"/>
  <c r="Q68" i="322"/>
  <c r="Q68" i="313"/>
  <c r="F69" i="322"/>
  <c r="F69" i="313"/>
  <c r="J69" i="322"/>
  <c r="J69" i="313"/>
  <c r="N69" i="322"/>
  <c r="N69" i="313"/>
  <c r="R69" i="322"/>
  <c r="R69" i="313"/>
  <c r="G70" i="322"/>
  <c r="G70" i="313"/>
  <c r="O70" i="322"/>
  <c r="O70" i="313"/>
  <c r="S70" i="322"/>
  <c r="S70" i="313"/>
  <c r="E72" i="322"/>
  <c r="E72" i="313"/>
  <c r="I72" i="322"/>
  <c r="I72" i="313"/>
  <c r="M72" i="322"/>
  <c r="M72" i="313"/>
  <c r="Q72" i="322"/>
  <c r="Q72" i="313"/>
  <c r="F73" i="322"/>
  <c r="F73" i="313"/>
  <c r="J73" i="322"/>
  <c r="J73" i="313"/>
  <c r="N73" i="322"/>
  <c r="N73" i="313"/>
  <c r="R73" i="322"/>
  <c r="R73" i="313"/>
  <c r="G74" i="322"/>
  <c r="G74" i="313"/>
  <c r="O74" i="322"/>
  <c r="O74" i="313"/>
  <c r="S74" i="322"/>
  <c r="S74" i="313"/>
  <c r="F77" i="322"/>
  <c r="F77" i="313"/>
  <c r="J77" i="322"/>
  <c r="J77" i="313"/>
  <c r="N77" i="322"/>
  <c r="N77" i="313"/>
  <c r="R77" i="322"/>
  <c r="R77" i="313"/>
  <c r="G78" i="322"/>
  <c r="G78" i="313"/>
  <c r="O78" i="322"/>
  <c r="O78" i="313"/>
  <c r="S78" i="322"/>
  <c r="S78" i="313"/>
  <c r="L79" i="322"/>
  <c r="L79" i="313"/>
  <c r="P79" i="322"/>
  <c r="P79" i="313"/>
  <c r="F81" i="322"/>
  <c r="F81" i="313"/>
  <c r="J81" i="322"/>
  <c r="J81" i="313"/>
  <c r="N81" i="322"/>
  <c r="N81" i="313"/>
  <c r="R81" i="322"/>
  <c r="R81" i="313"/>
  <c r="G82" i="322"/>
  <c r="G82" i="313"/>
  <c r="O82" i="322"/>
  <c r="O82" i="313"/>
  <c r="S82" i="322"/>
  <c r="S82" i="313"/>
  <c r="P83" i="322"/>
  <c r="P83" i="313"/>
  <c r="F85" i="322"/>
  <c r="F85" i="313"/>
  <c r="R85" i="322"/>
  <c r="R85" i="313"/>
  <c r="G86" i="322"/>
  <c r="G86" i="313"/>
  <c r="S86" i="322"/>
  <c r="S86" i="313"/>
  <c r="F89" i="322"/>
  <c r="F89" i="313"/>
  <c r="J89" i="322"/>
  <c r="J89" i="313"/>
  <c r="G90" i="322"/>
  <c r="G90" i="313"/>
  <c r="L91" i="322"/>
  <c r="L91" i="313"/>
  <c r="O94" i="322"/>
  <c r="O94" i="313"/>
  <c r="L95" i="322"/>
  <c r="L95" i="313"/>
  <c r="P95" i="322"/>
  <c r="P95" i="313"/>
  <c r="M96" i="322"/>
  <c r="M96" i="313"/>
  <c r="Q96" i="322"/>
  <c r="Q96" i="313"/>
  <c r="O98" i="322"/>
  <c r="O98" i="313"/>
  <c r="S98" i="322"/>
  <c r="S98" i="313"/>
  <c r="L99" i="322"/>
  <c r="P99" i="322"/>
  <c r="P99" i="313"/>
  <c r="E100" i="322"/>
  <c r="E100" i="313"/>
  <c r="Q100" i="322"/>
  <c r="Q100" i="313"/>
  <c r="G102" i="322"/>
  <c r="G102" i="313"/>
  <c r="S102" i="322"/>
  <c r="S102" i="313"/>
  <c r="E104" i="322"/>
  <c r="E104" i="313"/>
  <c r="I104" i="322"/>
  <c r="I104" i="313"/>
  <c r="L107" i="322"/>
  <c r="L107" i="313"/>
  <c r="P107" i="322"/>
  <c r="E108" i="322"/>
  <c r="I108" i="322"/>
  <c r="I108" i="313"/>
  <c r="M108" i="322"/>
  <c r="M108" i="313"/>
  <c r="J109" i="322"/>
  <c r="J109" i="313"/>
  <c r="N109" i="322"/>
  <c r="N109" i="313"/>
  <c r="L111" i="322"/>
  <c r="L111" i="313"/>
  <c r="P111" i="322"/>
  <c r="P111" i="313"/>
  <c r="M112" i="322"/>
  <c r="M112" i="313"/>
  <c r="Q112" i="322"/>
  <c r="Q112" i="313"/>
  <c r="N113" i="322"/>
  <c r="N113" i="313"/>
  <c r="R113" i="322"/>
  <c r="R113" i="313"/>
  <c r="L115" i="322"/>
  <c r="P115" i="322"/>
  <c r="P115" i="313"/>
  <c r="E116" i="322"/>
  <c r="E116" i="313"/>
  <c r="Q116" i="322"/>
  <c r="Q116" i="313"/>
  <c r="F117" i="322"/>
  <c r="F117" i="313"/>
  <c r="R117" i="322"/>
  <c r="R117" i="313"/>
  <c r="E120" i="322"/>
  <c r="E120" i="313"/>
  <c r="I120" i="322"/>
  <c r="I120" i="313"/>
  <c r="F121" i="322"/>
  <c r="F121" i="313"/>
  <c r="J121" i="322"/>
  <c r="J121" i="313"/>
  <c r="G122" i="322"/>
  <c r="G122" i="313"/>
  <c r="I124" i="322"/>
  <c r="I124" i="313"/>
  <c r="M124" i="322"/>
  <c r="M124" i="313"/>
  <c r="J125" i="322"/>
  <c r="J125" i="313"/>
  <c r="N125" i="322"/>
  <c r="N125" i="313"/>
  <c r="O126" i="322"/>
  <c r="O126" i="313"/>
  <c r="I128" i="322"/>
  <c r="M128" i="322"/>
  <c r="M128" i="313"/>
  <c r="Q128" i="322"/>
  <c r="Q128" i="313"/>
  <c r="F129" i="322"/>
  <c r="J129" i="322"/>
  <c r="N129" i="322"/>
  <c r="N129" i="313"/>
  <c r="R129" i="322"/>
  <c r="R129" i="313"/>
  <c r="G130" i="322"/>
  <c r="O130" i="322"/>
  <c r="O130" i="313"/>
  <c r="S130" i="322"/>
  <c r="S130" i="313"/>
  <c r="E132" i="322"/>
  <c r="E132" i="313"/>
  <c r="Q132" i="322"/>
  <c r="Q132" i="313"/>
  <c r="F133" i="322"/>
  <c r="F133" i="313"/>
  <c r="R133" i="322"/>
  <c r="R133" i="313"/>
  <c r="G134" i="322"/>
  <c r="G134" i="313"/>
  <c r="S134" i="322"/>
  <c r="S134" i="313"/>
  <c r="E136" i="322"/>
  <c r="E136" i="313"/>
  <c r="I136" i="322"/>
  <c r="I136" i="313"/>
  <c r="F137" i="322"/>
  <c r="F137" i="313"/>
  <c r="J137" i="322"/>
  <c r="J137" i="313"/>
  <c r="G138" i="322"/>
  <c r="G138" i="313"/>
  <c r="J141" i="322"/>
  <c r="J141" i="313"/>
  <c r="N141" i="322"/>
  <c r="N141" i="313"/>
  <c r="O142" i="322"/>
  <c r="O142" i="313"/>
  <c r="L143" i="322"/>
  <c r="L143" i="313"/>
  <c r="P143" i="322"/>
  <c r="P143" i="313"/>
  <c r="N145" i="322"/>
  <c r="N145" i="313"/>
  <c r="R145" i="322"/>
  <c r="R145" i="313"/>
  <c r="O146" i="322"/>
  <c r="O146" i="313"/>
  <c r="S146" i="322"/>
  <c r="S146" i="313"/>
  <c r="P147" i="322"/>
  <c r="P147" i="313"/>
  <c r="F149" i="322"/>
  <c r="F149" i="313"/>
  <c r="R149" i="322"/>
  <c r="R149" i="313"/>
  <c r="G150" i="322"/>
  <c r="G150" i="313"/>
  <c r="S150" i="322"/>
  <c r="S150" i="313"/>
  <c r="E9" i="332"/>
  <c r="M9" i="332"/>
  <c r="M9" i="322" s="1"/>
  <c r="E13" i="332"/>
  <c r="I13" i="332"/>
  <c r="M13" i="332"/>
  <c r="Q13" i="332"/>
  <c r="Q17" i="332"/>
  <c r="H24" i="332"/>
  <c r="K25" i="329"/>
  <c r="K25" i="332" s="1"/>
  <c r="H28" i="332"/>
  <c r="K29" i="329"/>
  <c r="K29" i="332" s="1"/>
  <c r="K31" i="332"/>
  <c r="E37" i="332"/>
  <c r="I37" i="332"/>
  <c r="M37" i="332"/>
  <c r="Q37" i="332"/>
  <c r="H40" i="332"/>
  <c r="K43" i="332"/>
  <c r="F54" i="332"/>
  <c r="J54" i="332"/>
  <c r="N54" i="332"/>
  <c r="R54" i="332"/>
  <c r="K62" i="329"/>
  <c r="F66" i="332"/>
  <c r="J66" i="332"/>
  <c r="N66" i="332"/>
  <c r="R66" i="332"/>
  <c r="K83" i="332"/>
  <c r="L84" i="332"/>
  <c r="P84" i="332"/>
  <c r="K95" i="332"/>
  <c r="E101" i="332"/>
  <c r="I101" i="332"/>
  <c r="M101" i="332"/>
  <c r="Q101" i="332"/>
  <c r="K107" i="332"/>
  <c r="F118" i="332"/>
  <c r="J118" i="332"/>
  <c r="N118" i="332"/>
  <c r="R118" i="332"/>
  <c r="H132" i="332"/>
  <c r="G135" i="332"/>
  <c r="K135" i="329"/>
  <c r="K135" i="332" s="1"/>
  <c r="O135" i="332"/>
  <c r="S135" i="332"/>
  <c r="K151" i="332"/>
  <c r="L152" i="332"/>
  <c r="P152" i="332"/>
  <c r="F154" i="332"/>
  <c r="J154" i="332"/>
  <c r="N154" i="332"/>
  <c r="R154" i="332"/>
  <c r="G155" i="332"/>
  <c r="K155" i="329"/>
  <c r="K155" i="332" s="1"/>
  <c r="O155" i="332"/>
  <c r="S155" i="332"/>
  <c r="L156" i="332"/>
  <c r="P156" i="332"/>
  <c r="M157" i="329"/>
  <c r="H58" i="331"/>
  <c r="K62" i="331"/>
  <c r="K67" i="331" s="1"/>
  <c r="H75" i="331"/>
  <c r="H76" i="331" s="1"/>
  <c r="I93" i="331"/>
  <c r="E106" i="331"/>
  <c r="H105" i="331"/>
  <c r="H106" i="331" s="1"/>
  <c r="O119" i="331"/>
  <c r="O119" i="332" s="1"/>
  <c r="S119" i="331"/>
  <c r="S119" i="332" s="1"/>
  <c r="K152" i="331"/>
  <c r="K153" i="331" s="1"/>
  <c r="E157" i="331"/>
  <c r="H157" i="331" s="1"/>
  <c r="I157" i="331"/>
  <c r="K157" i="331" s="1"/>
  <c r="M157" i="331"/>
  <c r="Q157" i="331"/>
  <c r="Q157" i="332" s="1"/>
  <c r="O86" i="313"/>
  <c r="S90" i="313"/>
  <c r="L99" i="313"/>
  <c r="P103" i="313"/>
  <c r="E108" i="313"/>
  <c r="I112" i="313"/>
  <c r="M116" i="313"/>
  <c r="Q120" i="313"/>
  <c r="S122" i="313"/>
  <c r="F125" i="313"/>
  <c r="J129" i="313"/>
  <c r="N133" i="313"/>
  <c r="R137" i="313"/>
  <c r="N138" i="313"/>
  <c r="L141" i="313"/>
  <c r="G142" i="313"/>
  <c r="R142" i="313"/>
  <c r="N143" i="313"/>
  <c r="E145" i="313"/>
  <c r="P145" i="313"/>
  <c r="G147" i="313"/>
  <c r="R147" i="313"/>
  <c r="I149" i="313"/>
  <c r="E150" i="313"/>
  <c r="O150" i="313"/>
  <c r="E9" i="317"/>
  <c r="H9" i="323"/>
  <c r="H9" i="317" s="1"/>
  <c r="O9" i="317"/>
  <c r="G13" i="317"/>
  <c r="G13" i="322" s="1"/>
  <c r="I21" i="317"/>
  <c r="K21" i="323"/>
  <c r="K21" i="317" s="1"/>
  <c r="N21" i="317"/>
  <c r="N21" i="322" s="1"/>
  <c r="R21" i="317"/>
  <c r="R21" i="322" s="1"/>
  <c r="H23" i="317"/>
  <c r="H23" i="322" s="1"/>
  <c r="I37" i="317"/>
  <c r="I38" i="323"/>
  <c r="I38" i="317" s="1"/>
  <c r="K37" i="323"/>
  <c r="H46" i="317"/>
  <c r="I50" i="317"/>
  <c r="K50" i="323"/>
  <c r="K50" i="317" s="1"/>
  <c r="K50" i="322" s="1"/>
  <c r="I66" i="317"/>
  <c r="K66" i="323"/>
  <c r="N66" i="317"/>
  <c r="R66" i="317"/>
  <c r="M67" i="317"/>
  <c r="I76" i="323"/>
  <c r="I76" i="317" s="1"/>
  <c r="K75" i="323"/>
  <c r="L76" i="317"/>
  <c r="L76" i="322" s="1"/>
  <c r="K85" i="317"/>
  <c r="I88" i="317"/>
  <c r="I93" i="323"/>
  <c r="K88" i="323"/>
  <c r="J93" i="317"/>
  <c r="K101" i="317"/>
  <c r="O101" i="317"/>
  <c r="S101" i="317"/>
  <c r="S101" i="322" s="1"/>
  <c r="K103" i="317"/>
  <c r="F105" i="317"/>
  <c r="F106" i="323"/>
  <c r="F106" i="317" s="1"/>
  <c r="H105" i="323"/>
  <c r="K106" i="323"/>
  <c r="O105" i="317"/>
  <c r="S105" i="317"/>
  <c r="O106" i="323"/>
  <c r="O106" i="317" s="1"/>
  <c r="E114" i="317"/>
  <c r="H114" i="323"/>
  <c r="E119" i="323"/>
  <c r="E119" i="317" s="1"/>
  <c r="J114" i="317"/>
  <c r="J119" i="323"/>
  <c r="J119" i="317" s="1"/>
  <c r="E118" i="317"/>
  <c r="H118" i="323"/>
  <c r="H118" i="317" s="1"/>
  <c r="N119" i="323"/>
  <c r="N119" i="317" s="1"/>
  <c r="E127" i="317"/>
  <c r="E127" i="322" s="1"/>
  <c r="H127" i="323"/>
  <c r="H127" i="317" s="1"/>
  <c r="K133" i="317"/>
  <c r="K133" i="322" s="1"/>
  <c r="L139" i="317"/>
  <c r="L139" i="322" s="1"/>
  <c r="L140" i="323"/>
  <c r="L140" i="317" s="1"/>
  <c r="P139" i="317"/>
  <c r="P139" i="322" s="1"/>
  <c r="P140" i="323"/>
  <c r="P140" i="317" s="1"/>
  <c r="I154" i="317"/>
  <c r="K154" i="323"/>
  <c r="K154" i="317" s="1"/>
  <c r="I157" i="323"/>
  <c r="N154" i="317"/>
  <c r="N157" i="323"/>
  <c r="N157" i="317" s="1"/>
  <c r="R154" i="317"/>
  <c r="R157" i="323"/>
  <c r="K37" i="324"/>
  <c r="K38" i="324" s="1"/>
  <c r="F67" i="324"/>
  <c r="H71" i="324"/>
  <c r="H75" i="324"/>
  <c r="E76" i="324"/>
  <c r="J76" i="324"/>
  <c r="K80" i="324"/>
  <c r="K97" i="324"/>
  <c r="I106" i="324"/>
  <c r="I106" i="317" s="1"/>
  <c r="K105" i="324"/>
  <c r="K106" i="324" s="1"/>
  <c r="E140" i="324"/>
  <c r="E140" i="317" s="1"/>
  <c r="H139" i="324"/>
  <c r="H140" i="324" s="1"/>
  <c r="J140" i="324"/>
  <c r="K139" i="324"/>
  <c r="K140" i="324" s="1"/>
  <c r="J157" i="324"/>
  <c r="K157" i="324" s="1"/>
  <c r="H62" i="325"/>
  <c r="E140" i="325"/>
  <c r="H139" i="325"/>
  <c r="H140" i="325" s="1"/>
  <c r="J157" i="325"/>
  <c r="K157" i="325" s="1"/>
  <c r="K156" i="325"/>
  <c r="K156" i="317" s="1"/>
  <c r="H71" i="327"/>
  <c r="G76" i="327"/>
  <c r="P119" i="324"/>
  <c r="G153" i="324"/>
  <c r="O153" i="324"/>
  <c r="S153" i="324"/>
  <c r="E157" i="324"/>
  <c r="F38" i="325"/>
  <c r="J38" i="325"/>
  <c r="K93" i="325"/>
  <c r="I153" i="325"/>
  <c r="I153" i="317" s="1"/>
  <c r="M153" i="325"/>
  <c r="M153" i="317" s="1"/>
  <c r="Q153" i="325"/>
  <c r="J17" i="317"/>
  <c r="J156" i="317"/>
  <c r="J156" i="322" s="1"/>
  <c r="F135" i="321"/>
  <c r="H135" i="326"/>
  <c r="H135" i="321" s="1"/>
  <c r="F140" i="326"/>
  <c r="M139" i="321"/>
  <c r="M140" i="326"/>
  <c r="Q139" i="321"/>
  <c r="Q140" i="326"/>
  <c r="Q140" i="321" s="1"/>
  <c r="I154" i="321"/>
  <c r="K154" i="326"/>
  <c r="I157" i="326"/>
  <c r="H12" i="317"/>
  <c r="K15" i="317"/>
  <c r="E21" i="317"/>
  <c r="H21" i="323"/>
  <c r="H21" i="317" s="1"/>
  <c r="E25" i="317"/>
  <c r="I25" i="317"/>
  <c r="I25" i="322" s="1"/>
  <c r="K25" i="323"/>
  <c r="K25" i="317" s="1"/>
  <c r="H28" i="317"/>
  <c r="G38" i="323"/>
  <c r="G38" i="317" s="1"/>
  <c r="O38" i="323"/>
  <c r="O38" i="317" s="1"/>
  <c r="S38" i="323"/>
  <c r="S38" i="317" s="1"/>
  <c r="E50" i="317"/>
  <c r="H50" i="323"/>
  <c r="H50" i="317" s="1"/>
  <c r="I54" i="317"/>
  <c r="K54" i="323"/>
  <c r="K54" i="317" s="1"/>
  <c r="L67" i="317"/>
  <c r="G75" i="317"/>
  <c r="G75" i="322" s="1"/>
  <c r="G76" i="323"/>
  <c r="G76" i="317" s="1"/>
  <c r="O75" i="317"/>
  <c r="O75" i="322" s="1"/>
  <c r="O76" i="323"/>
  <c r="O76" i="317" s="1"/>
  <c r="S75" i="317"/>
  <c r="S75" i="322" s="1"/>
  <c r="S76" i="323"/>
  <c r="S76" i="317" s="1"/>
  <c r="E88" i="317"/>
  <c r="E88" i="322" s="1"/>
  <c r="H88" i="323"/>
  <c r="I92" i="317"/>
  <c r="K92" i="323"/>
  <c r="K92" i="317" s="1"/>
  <c r="K92" i="322" s="1"/>
  <c r="R93" i="323"/>
  <c r="R93" i="317" s="1"/>
  <c r="H95" i="317"/>
  <c r="E97" i="317"/>
  <c r="I97" i="317"/>
  <c r="K97" i="323"/>
  <c r="K97" i="317" s="1"/>
  <c r="N97" i="317"/>
  <c r="R97" i="317"/>
  <c r="H99" i="317"/>
  <c r="E101" i="317"/>
  <c r="I101" i="317"/>
  <c r="M101" i="317"/>
  <c r="Q101" i="317"/>
  <c r="K102" i="317"/>
  <c r="K104" i="317"/>
  <c r="K104" i="322" s="1"/>
  <c r="L105" i="317"/>
  <c r="L105" i="322" s="1"/>
  <c r="P105" i="317"/>
  <c r="E106" i="323"/>
  <c r="P106" i="323"/>
  <c r="P106" i="317" s="1"/>
  <c r="K107" i="317"/>
  <c r="K109" i="317"/>
  <c r="K109" i="322" s="1"/>
  <c r="H111" i="317"/>
  <c r="H113" i="317"/>
  <c r="H113" i="322" s="1"/>
  <c r="G114" i="317"/>
  <c r="L114" i="317"/>
  <c r="P119" i="317"/>
  <c r="H122" i="317"/>
  <c r="J131" i="317"/>
  <c r="N131" i="317"/>
  <c r="N131" i="322" s="1"/>
  <c r="R131" i="317"/>
  <c r="R131" i="322" s="1"/>
  <c r="H133" i="317"/>
  <c r="H133" i="322" s="1"/>
  <c r="H135" i="323"/>
  <c r="H135" i="317" s="1"/>
  <c r="J135" i="317"/>
  <c r="N135" i="317"/>
  <c r="N135" i="322" s="1"/>
  <c r="R135" i="317"/>
  <c r="H137" i="317"/>
  <c r="H137" i="322" s="1"/>
  <c r="K139" i="323"/>
  <c r="I139" i="317"/>
  <c r="N139" i="317"/>
  <c r="R139" i="317"/>
  <c r="R140" i="323"/>
  <c r="R140" i="317" s="1"/>
  <c r="H142" i="317"/>
  <c r="H142" i="322" s="1"/>
  <c r="E144" i="317"/>
  <c r="I144" i="317"/>
  <c r="K144" i="323"/>
  <c r="K144" i="317" s="1"/>
  <c r="E153" i="323"/>
  <c r="P153" i="323"/>
  <c r="P153" i="317" s="1"/>
  <c r="F154" i="317"/>
  <c r="F157" i="323"/>
  <c r="F157" i="317" s="1"/>
  <c r="J154" i="317"/>
  <c r="J157" i="323"/>
  <c r="R156" i="317"/>
  <c r="R156" i="322" s="1"/>
  <c r="H13" i="324"/>
  <c r="L38" i="324"/>
  <c r="L38" i="317" s="1"/>
  <c r="P38" i="324"/>
  <c r="H54" i="324"/>
  <c r="H54" i="317" s="1"/>
  <c r="H92" i="324"/>
  <c r="H92" i="317" s="1"/>
  <c r="H152" i="324"/>
  <c r="O157" i="324"/>
  <c r="S157" i="324"/>
  <c r="H33" i="325"/>
  <c r="K37" i="325"/>
  <c r="H66" i="325"/>
  <c r="H71" i="325"/>
  <c r="K75" i="325"/>
  <c r="K76" i="325" s="1"/>
  <c r="O93" i="325"/>
  <c r="S93" i="325"/>
  <c r="H110" i="325"/>
  <c r="K114" i="325"/>
  <c r="E153" i="325"/>
  <c r="H152" i="325"/>
  <c r="H153" i="325" s="1"/>
  <c r="K155" i="325"/>
  <c r="K155" i="317" s="1"/>
  <c r="S37" i="317"/>
  <c r="E13" i="321"/>
  <c r="H13" i="326"/>
  <c r="J21" i="321"/>
  <c r="J21" i="322" s="1"/>
  <c r="K21" i="326"/>
  <c r="K21" i="321" s="1"/>
  <c r="I29" i="321"/>
  <c r="I29" i="322" s="1"/>
  <c r="K29" i="326"/>
  <c r="K29" i="321" s="1"/>
  <c r="L75" i="321"/>
  <c r="L76" i="326"/>
  <c r="L76" i="321" s="1"/>
  <c r="P75" i="321"/>
  <c r="P76" i="326"/>
  <c r="P76" i="321" s="1"/>
  <c r="E97" i="321"/>
  <c r="H97" i="326"/>
  <c r="H97" i="321" s="1"/>
  <c r="O105" i="321"/>
  <c r="O106" i="326"/>
  <c r="O106" i="321" s="1"/>
  <c r="S106" i="326"/>
  <c r="S106" i="321" s="1"/>
  <c r="S105" i="321"/>
  <c r="Q9" i="317"/>
  <c r="Q9" i="322" s="1"/>
  <c r="H16" i="317"/>
  <c r="H16" i="322" s="1"/>
  <c r="K19" i="317"/>
  <c r="K19" i="322" s="1"/>
  <c r="K23" i="317"/>
  <c r="K23" i="322" s="1"/>
  <c r="L37" i="317"/>
  <c r="L37" i="322" s="1"/>
  <c r="P37" i="317"/>
  <c r="P37" i="322" s="1"/>
  <c r="P38" i="323"/>
  <c r="P38" i="317" s="1"/>
  <c r="H43" i="317"/>
  <c r="H43" i="322" s="1"/>
  <c r="H45" i="317"/>
  <c r="H45" i="322" s="1"/>
  <c r="G46" i="317"/>
  <c r="K46" i="323"/>
  <c r="K46" i="317" s="1"/>
  <c r="O46" i="317"/>
  <c r="O46" i="322" s="1"/>
  <c r="S46" i="317"/>
  <c r="S46" i="322" s="1"/>
  <c r="K48" i="317"/>
  <c r="K48" i="322" s="1"/>
  <c r="F50" i="317"/>
  <c r="J54" i="317"/>
  <c r="M66" i="317"/>
  <c r="Q66" i="317"/>
  <c r="Q67" i="323"/>
  <c r="Q67" i="317" s="1"/>
  <c r="P76" i="323"/>
  <c r="P76" i="317" s="1"/>
  <c r="K84" i="323"/>
  <c r="K84" i="317" s="1"/>
  <c r="N93" i="323"/>
  <c r="N93" i="317" s="1"/>
  <c r="S93" i="323"/>
  <c r="S93" i="317" s="1"/>
  <c r="J97" i="317"/>
  <c r="L106" i="323"/>
  <c r="L106" i="317" s="1"/>
  <c r="Q106" i="323"/>
  <c r="Q106" i="317" s="1"/>
  <c r="M114" i="317"/>
  <c r="M114" i="322" s="1"/>
  <c r="Q114" i="317"/>
  <c r="Q114" i="322" s="1"/>
  <c r="K115" i="317"/>
  <c r="K115" i="322" s="1"/>
  <c r="Q119" i="323"/>
  <c r="Q119" i="317" s="1"/>
  <c r="K120" i="317"/>
  <c r="K120" i="322" s="1"/>
  <c r="K123" i="323"/>
  <c r="K123" i="317" s="1"/>
  <c r="K122" i="317"/>
  <c r="K122" i="322" s="1"/>
  <c r="M123" i="317"/>
  <c r="K124" i="317"/>
  <c r="K126" i="317"/>
  <c r="L127" i="317"/>
  <c r="P127" i="317"/>
  <c r="H128" i="317"/>
  <c r="G131" i="317"/>
  <c r="K131" i="323"/>
  <c r="K131" i="317" s="1"/>
  <c r="O131" i="317"/>
  <c r="S131" i="317"/>
  <c r="F135" i="317"/>
  <c r="O135" i="317"/>
  <c r="S135" i="317"/>
  <c r="K137" i="317"/>
  <c r="K137" i="322" s="1"/>
  <c r="F139" i="317"/>
  <c r="J139" i="317"/>
  <c r="I140" i="323"/>
  <c r="I140" i="317" s="1"/>
  <c r="N140" i="323"/>
  <c r="N140" i="317" s="1"/>
  <c r="S140" i="323"/>
  <c r="S140" i="317" s="1"/>
  <c r="K142" i="317"/>
  <c r="F144" i="317"/>
  <c r="F148" i="317"/>
  <c r="L153" i="323"/>
  <c r="L153" i="317" s="1"/>
  <c r="Q153" i="323"/>
  <c r="Q153" i="317" s="1"/>
  <c r="E155" i="317"/>
  <c r="E155" i="322" s="1"/>
  <c r="H155" i="323"/>
  <c r="H155" i="317" s="1"/>
  <c r="J155" i="317"/>
  <c r="N155" i="317"/>
  <c r="R155" i="317"/>
  <c r="G156" i="317"/>
  <c r="O156" i="317"/>
  <c r="S156" i="317"/>
  <c r="P62" i="317"/>
  <c r="P67" i="324"/>
  <c r="P67" i="317" s="1"/>
  <c r="P67" i="322" s="1"/>
  <c r="H118" i="324"/>
  <c r="H144" i="324"/>
  <c r="H144" i="317" s="1"/>
  <c r="K148" i="324"/>
  <c r="K148" i="317" s="1"/>
  <c r="G157" i="324"/>
  <c r="K29" i="325"/>
  <c r="H37" i="325"/>
  <c r="H38" i="325" s="1"/>
  <c r="H58" i="325"/>
  <c r="K62" i="325"/>
  <c r="K67" i="325" s="1"/>
  <c r="H75" i="325"/>
  <c r="I93" i="325"/>
  <c r="E106" i="325"/>
  <c r="H105" i="325"/>
  <c r="H106" i="325" s="1"/>
  <c r="O119" i="325"/>
  <c r="S119" i="325"/>
  <c r="K152" i="325"/>
  <c r="K153" i="325" s="1"/>
  <c r="E157" i="325"/>
  <c r="H157" i="325" s="1"/>
  <c r="M157" i="325"/>
  <c r="Q157" i="325"/>
  <c r="L66" i="317"/>
  <c r="L66" i="322" s="1"/>
  <c r="F21" i="321"/>
  <c r="F21" i="322" s="1"/>
  <c r="H21" i="326"/>
  <c r="H21" i="321" s="1"/>
  <c r="G110" i="321"/>
  <c r="H110" i="326"/>
  <c r="H110" i="321" s="1"/>
  <c r="I118" i="321"/>
  <c r="K118" i="326"/>
  <c r="K118" i="321" s="1"/>
  <c r="I144" i="321"/>
  <c r="K144" i="326"/>
  <c r="K144" i="321" s="1"/>
  <c r="J153" i="327"/>
  <c r="G157" i="327"/>
  <c r="H154" i="327"/>
  <c r="O37" i="321"/>
  <c r="O37" i="322" s="1"/>
  <c r="O38" i="326"/>
  <c r="O38" i="321" s="1"/>
  <c r="S37" i="321"/>
  <c r="S38" i="326"/>
  <c r="S38" i="321" s="1"/>
  <c r="G42" i="321"/>
  <c r="G42" i="322" s="1"/>
  <c r="H42" i="326"/>
  <c r="H42" i="321" s="1"/>
  <c r="I50" i="321"/>
  <c r="K50" i="326"/>
  <c r="K50" i="321" s="1"/>
  <c r="J62" i="321"/>
  <c r="K62" i="326"/>
  <c r="K62" i="321" s="1"/>
  <c r="F67" i="321"/>
  <c r="H76" i="326"/>
  <c r="H76" i="321" s="1"/>
  <c r="E92" i="321"/>
  <c r="H92" i="326"/>
  <c r="H92" i="321" s="1"/>
  <c r="R93" i="326"/>
  <c r="R93" i="321" s="1"/>
  <c r="G105" i="321"/>
  <c r="G106" i="326"/>
  <c r="G106" i="321" s="1"/>
  <c r="H105" i="326"/>
  <c r="E118" i="321"/>
  <c r="H118" i="326"/>
  <c r="H118" i="321" s="1"/>
  <c r="R119" i="326"/>
  <c r="R119" i="321" s="1"/>
  <c r="G131" i="321"/>
  <c r="H131" i="326"/>
  <c r="H131" i="321" s="1"/>
  <c r="I139" i="321"/>
  <c r="I140" i="326"/>
  <c r="K139" i="326"/>
  <c r="N140" i="321"/>
  <c r="E144" i="321"/>
  <c r="H144" i="326"/>
  <c r="K152" i="321"/>
  <c r="K153" i="326"/>
  <c r="K153" i="321" s="1"/>
  <c r="O152" i="321"/>
  <c r="O153" i="326"/>
  <c r="S152" i="321"/>
  <c r="S153" i="326"/>
  <c r="E154" i="321"/>
  <c r="H154" i="326"/>
  <c r="H154" i="321" s="1"/>
  <c r="E157" i="326"/>
  <c r="G156" i="321"/>
  <c r="H156" i="326"/>
  <c r="G67" i="327"/>
  <c r="H67" i="327" s="1"/>
  <c r="H66" i="327"/>
  <c r="E106" i="327"/>
  <c r="H105" i="327"/>
  <c r="H106" i="327" s="1"/>
  <c r="K140" i="327"/>
  <c r="F153" i="328"/>
  <c r="F9" i="321"/>
  <c r="H9" i="326"/>
  <c r="H9" i="321" s="1"/>
  <c r="G17" i="321"/>
  <c r="G17" i="322" s="1"/>
  <c r="H17" i="326"/>
  <c r="K25" i="326"/>
  <c r="K25" i="321" s="1"/>
  <c r="I25" i="321"/>
  <c r="G37" i="321"/>
  <c r="G38" i="326"/>
  <c r="G38" i="321" s="1"/>
  <c r="H37" i="326"/>
  <c r="E50" i="321"/>
  <c r="H50" i="326"/>
  <c r="O54" i="321"/>
  <c r="M66" i="321"/>
  <c r="M67" i="326"/>
  <c r="M67" i="321" s="1"/>
  <c r="Q66" i="321"/>
  <c r="Q67" i="326"/>
  <c r="Q67" i="321" s="1"/>
  <c r="J67" i="326"/>
  <c r="J67" i="321" s="1"/>
  <c r="I71" i="321"/>
  <c r="K71" i="326"/>
  <c r="K71" i="321" s="1"/>
  <c r="K76" i="326"/>
  <c r="K76" i="321" s="1"/>
  <c r="M76" i="326"/>
  <c r="M76" i="321" s="1"/>
  <c r="J88" i="321"/>
  <c r="K88" i="326"/>
  <c r="F93" i="321"/>
  <c r="H94" i="321"/>
  <c r="H94" i="322" s="1"/>
  <c r="L106" i="326"/>
  <c r="L106" i="321" s="1"/>
  <c r="E119" i="326"/>
  <c r="E119" i="321" s="1"/>
  <c r="J114" i="321"/>
  <c r="K114" i="326"/>
  <c r="F119" i="321"/>
  <c r="E139" i="321"/>
  <c r="E139" i="322" s="1"/>
  <c r="E140" i="326"/>
  <c r="E140" i="321" s="1"/>
  <c r="H139" i="326"/>
  <c r="R140" i="326"/>
  <c r="R140" i="321" s="1"/>
  <c r="G152" i="321"/>
  <c r="G153" i="326"/>
  <c r="H152" i="326"/>
  <c r="J155" i="321"/>
  <c r="K155" i="326"/>
  <c r="K155" i="321" s="1"/>
  <c r="J38" i="327"/>
  <c r="K37" i="327"/>
  <c r="K38" i="327" s="1"/>
  <c r="J76" i="327"/>
  <c r="K75" i="327"/>
  <c r="K76" i="327" s="1"/>
  <c r="G140" i="327"/>
  <c r="H139" i="327"/>
  <c r="H140" i="327" s="1"/>
  <c r="L140" i="327"/>
  <c r="P140" i="327"/>
  <c r="G153" i="327"/>
  <c r="J140" i="328"/>
  <c r="J140" i="321" s="1"/>
  <c r="K139" i="328"/>
  <c r="K140" i="328" s="1"/>
  <c r="F42" i="317"/>
  <c r="J42" i="317"/>
  <c r="N42" i="317"/>
  <c r="R42" i="317"/>
  <c r="H44" i="317"/>
  <c r="E46" i="317"/>
  <c r="I46" i="317"/>
  <c r="M46" i="317"/>
  <c r="M46" i="322" s="1"/>
  <c r="Q46" i="317"/>
  <c r="K47" i="317"/>
  <c r="H51" i="317"/>
  <c r="H51" i="322" s="1"/>
  <c r="H53" i="317"/>
  <c r="H53" i="322" s="1"/>
  <c r="G54" i="317"/>
  <c r="G54" i="322" s="1"/>
  <c r="O54" i="317"/>
  <c r="O54" i="322" s="1"/>
  <c r="S54" i="317"/>
  <c r="E58" i="317"/>
  <c r="I58" i="317"/>
  <c r="M58" i="317"/>
  <c r="Q58" i="317"/>
  <c r="K59" i="317"/>
  <c r="K59" i="322" s="1"/>
  <c r="H63" i="317"/>
  <c r="H65" i="317"/>
  <c r="G66" i="317"/>
  <c r="O66" i="317"/>
  <c r="S66" i="317"/>
  <c r="H68" i="317"/>
  <c r="G71" i="317"/>
  <c r="O71" i="317"/>
  <c r="O71" i="322" s="1"/>
  <c r="S71" i="317"/>
  <c r="F75" i="317"/>
  <c r="J75" i="317"/>
  <c r="N75" i="317"/>
  <c r="R75" i="317"/>
  <c r="K78" i="317"/>
  <c r="E84" i="317"/>
  <c r="I84" i="317"/>
  <c r="M84" i="317"/>
  <c r="Q84" i="317"/>
  <c r="K87" i="317"/>
  <c r="L88" i="317"/>
  <c r="P88" i="317"/>
  <c r="H89" i="317"/>
  <c r="H89" i="322" s="1"/>
  <c r="H91" i="317"/>
  <c r="G92" i="317"/>
  <c r="O92" i="317"/>
  <c r="S92" i="317"/>
  <c r="L93" i="323"/>
  <c r="L93" i="317" s="1"/>
  <c r="P93" i="323"/>
  <c r="P93" i="317" s="1"/>
  <c r="H96" i="317"/>
  <c r="K99" i="317"/>
  <c r="F101" i="317"/>
  <c r="J101" i="317"/>
  <c r="N101" i="317"/>
  <c r="R101" i="317"/>
  <c r="H103" i="317"/>
  <c r="E105" i="317"/>
  <c r="I105" i="317"/>
  <c r="M105" i="317"/>
  <c r="Q105" i="317"/>
  <c r="H108" i="317"/>
  <c r="H108" i="322" s="1"/>
  <c r="E110" i="317"/>
  <c r="I110" i="317"/>
  <c r="M110" i="317"/>
  <c r="Q110" i="317"/>
  <c r="K111" i="317"/>
  <c r="H115" i="317"/>
  <c r="H117" i="317"/>
  <c r="G118" i="317"/>
  <c r="O118" i="317"/>
  <c r="S118" i="317"/>
  <c r="L119" i="323"/>
  <c r="L119" i="317" s="1"/>
  <c r="H120" i="317"/>
  <c r="G123" i="317"/>
  <c r="O123" i="317"/>
  <c r="S123" i="317"/>
  <c r="F127" i="317"/>
  <c r="J127" i="317"/>
  <c r="N127" i="317"/>
  <c r="R127" i="317"/>
  <c r="R127" i="322" s="1"/>
  <c r="H129" i="317"/>
  <c r="K132" i="317"/>
  <c r="K134" i="317"/>
  <c r="L135" i="317"/>
  <c r="P135" i="317"/>
  <c r="H136" i="317"/>
  <c r="G139" i="317"/>
  <c r="O139" i="317"/>
  <c r="S139" i="317"/>
  <c r="H141" i="317"/>
  <c r="H143" i="317"/>
  <c r="G144" i="317"/>
  <c r="O144" i="317"/>
  <c r="O144" i="322" s="1"/>
  <c r="S144" i="317"/>
  <c r="S144" i="322" s="1"/>
  <c r="K146" i="317"/>
  <c r="E152" i="317"/>
  <c r="I152" i="317"/>
  <c r="M152" i="317"/>
  <c r="Q152" i="317"/>
  <c r="G154" i="317"/>
  <c r="O154" i="317"/>
  <c r="S154" i="317"/>
  <c r="L155" i="317"/>
  <c r="L155" i="322" s="1"/>
  <c r="P155" i="317"/>
  <c r="P155" i="322" s="1"/>
  <c r="E156" i="317"/>
  <c r="I156" i="317"/>
  <c r="M156" i="317"/>
  <c r="Q156" i="317"/>
  <c r="I13" i="321"/>
  <c r="K13" i="326"/>
  <c r="E25" i="321"/>
  <c r="H25" i="326"/>
  <c r="H33" i="321"/>
  <c r="M38" i="326"/>
  <c r="M38" i="321" s="1"/>
  <c r="L38" i="326"/>
  <c r="L38" i="321" s="1"/>
  <c r="J46" i="321"/>
  <c r="J46" i="322" s="1"/>
  <c r="K46" i="326"/>
  <c r="K46" i="321" s="1"/>
  <c r="G58" i="321"/>
  <c r="H58" i="326"/>
  <c r="H58" i="321" s="1"/>
  <c r="I66" i="321"/>
  <c r="I67" i="326"/>
  <c r="I67" i="321" s="1"/>
  <c r="K66" i="326"/>
  <c r="H71" i="321"/>
  <c r="Q76" i="326"/>
  <c r="Q76" i="321" s="1"/>
  <c r="J93" i="326"/>
  <c r="J93" i="321" s="1"/>
  <c r="I97" i="321"/>
  <c r="K97" i="326"/>
  <c r="K97" i="321" s="1"/>
  <c r="P106" i="326"/>
  <c r="P106" i="321" s="1"/>
  <c r="K110" i="321"/>
  <c r="O110" i="321"/>
  <c r="S110" i="321"/>
  <c r="K112" i="321"/>
  <c r="K112" i="322" s="1"/>
  <c r="F114" i="321"/>
  <c r="M118" i="321"/>
  <c r="M118" i="322" s="1"/>
  <c r="Q118" i="321"/>
  <c r="Q118" i="322" s="1"/>
  <c r="J119" i="326"/>
  <c r="J119" i="321" s="1"/>
  <c r="J135" i="321"/>
  <c r="K135" i="326"/>
  <c r="K135" i="321" s="1"/>
  <c r="L153" i="326"/>
  <c r="M154" i="321"/>
  <c r="M157" i="326"/>
  <c r="Q154" i="321"/>
  <c r="Q157" i="326"/>
  <c r="P157" i="321"/>
  <c r="K93" i="327"/>
  <c r="J106" i="327"/>
  <c r="K119" i="327"/>
  <c r="E153" i="327"/>
  <c r="H152" i="327"/>
  <c r="H153" i="327" s="1"/>
  <c r="K153" i="327"/>
  <c r="O153" i="327"/>
  <c r="S153" i="327"/>
  <c r="E71" i="321"/>
  <c r="H6" i="321"/>
  <c r="H6" i="322" s="1"/>
  <c r="H8" i="321"/>
  <c r="H8" i="322" s="1"/>
  <c r="G9" i="321"/>
  <c r="O9" i="321"/>
  <c r="S9" i="321"/>
  <c r="S9" i="322" s="1"/>
  <c r="K11" i="321"/>
  <c r="K11" i="322" s="1"/>
  <c r="F13" i="321"/>
  <c r="I33" i="321"/>
  <c r="E38" i="326"/>
  <c r="I38" i="326"/>
  <c r="I38" i="321" s="1"/>
  <c r="Q38" i="326"/>
  <c r="Q38" i="321" s="1"/>
  <c r="K39" i="321"/>
  <c r="K41" i="321"/>
  <c r="K41" i="322" s="1"/>
  <c r="L42" i="321"/>
  <c r="L42" i="322" s="1"/>
  <c r="P42" i="321"/>
  <c r="P42" i="322" s="1"/>
  <c r="H45" i="321"/>
  <c r="N66" i="321"/>
  <c r="R66" i="321"/>
  <c r="G67" i="326"/>
  <c r="G67" i="321" s="1"/>
  <c r="O67" i="326"/>
  <c r="O67" i="321" s="1"/>
  <c r="S67" i="326"/>
  <c r="S67" i="321" s="1"/>
  <c r="F76" i="326"/>
  <c r="F76" i="321" s="1"/>
  <c r="J76" i="326"/>
  <c r="J76" i="321" s="1"/>
  <c r="N76" i="326"/>
  <c r="N76" i="321" s="1"/>
  <c r="R76" i="326"/>
  <c r="R76" i="321" s="1"/>
  <c r="G93" i="326"/>
  <c r="G93" i="321" s="1"/>
  <c r="O93" i="326"/>
  <c r="O93" i="321" s="1"/>
  <c r="S93" i="326"/>
  <c r="S93" i="321" s="1"/>
  <c r="E106" i="326"/>
  <c r="I106" i="326"/>
  <c r="I106" i="321" s="1"/>
  <c r="M106" i="326"/>
  <c r="M106" i="321" s="1"/>
  <c r="Q106" i="326"/>
  <c r="Q106" i="321" s="1"/>
  <c r="G119" i="326"/>
  <c r="G119" i="321" s="1"/>
  <c r="O119" i="326"/>
  <c r="O119" i="321" s="1"/>
  <c r="S119" i="326"/>
  <c r="S119" i="321" s="1"/>
  <c r="J139" i="321"/>
  <c r="G140" i="326"/>
  <c r="G140" i="321" s="1"/>
  <c r="O140" i="326"/>
  <c r="O140" i="321" s="1"/>
  <c r="S140" i="326"/>
  <c r="S140" i="321" s="1"/>
  <c r="K142" i="321"/>
  <c r="F144" i="321"/>
  <c r="L152" i="321"/>
  <c r="P152" i="321"/>
  <c r="E153" i="326"/>
  <c r="I153" i="326"/>
  <c r="M153" i="326"/>
  <c r="M153" i="321" s="1"/>
  <c r="Q153" i="326"/>
  <c r="Q153" i="321" s="1"/>
  <c r="O155" i="321"/>
  <c r="S155" i="321"/>
  <c r="I67" i="327"/>
  <c r="I93" i="327"/>
  <c r="I119" i="327"/>
  <c r="M119" i="328"/>
  <c r="Q119" i="328"/>
  <c r="R148" i="321"/>
  <c r="H10" i="321"/>
  <c r="H10" i="322" s="1"/>
  <c r="H12" i="321"/>
  <c r="G13" i="321"/>
  <c r="Q17" i="321"/>
  <c r="K18" i="321"/>
  <c r="K18" i="322" s="1"/>
  <c r="K20" i="321"/>
  <c r="K20" i="322" s="1"/>
  <c r="L21" i="321"/>
  <c r="L21" i="322" s="1"/>
  <c r="P21" i="321"/>
  <c r="P21" i="322" s="1"/>
  <c r="H22" i="321"/>
  <c r="H22" i="322" s="1"/>
  <c r="H24" i="321"/>
  <c r="G25" i="321"/>
  <c r="F38" i="326"/>
  <c r="J38" i="326"/>
  <c r="J38" i="321" s="1"/>
  <c r="N38" i="326"/>
  <c r="N38" i="321" s="1"/>
  <c r="R38" i="326"/>
  <c r="R38" i="321" s="1"/>
  <c r="J54" i="321"/>
  <c r="E58" i="321"/>
  <c r="I58" i="321"/>
  <c r="M58" i="321"/>
  <c r="Q58" i="321"/>
  <c r="K59" i="321"/>
  <c r="H62" i="326"/>
  <c r="L62" i="321"/>
  <c r="P62" i="321"/>
  <c r="H63" i="321"/>
  <c r="H65" i="321"/>
  <c r="G66" i="321"/>
  <c r="O66" i="321"/>
  <c r="S66" i="321"/>
  <c r="L67" i="326"/>
  <c r="L67" i="321" s="1"/>
  <c r="P67" i="326"/>
  <c r="P67" i="321" s="1"/>
  <c r="H68" i="321"/>
  <c r="H70" i="321"/>
  <c r="H70" i="322" s="1"/>
  <c r="G71" i="321"/>
  <c r="O71" i="321"/>
  <c r="S71" i="321"/>
  <c r="F75" i="321"/>
  <c r="J75" i="321"/>
  <c r="N75" i="321"/>
  <c r="R75" i="321"/>
  <c r="G76" i="326"/>
  <c r="O76" i="326"/>
  <c r="O76" i="321" s="1"/>
  <c r="S76" i="326"/>
  <c r="S76" i="321" s="1"/>
  <c r="K78" i="321"/>
  <c r="J80" i="321"/>
  <c r="N80" i="321"/>
  <c r="N80" i="322" s="1"/>
  <c r="R80" i="321"/>
  <c r="R80" i="322" s="1"/>
  <c r="H82" i="321"/>
  <c r="H82" i="322" s="1"/>
  <c r="E84" i="321"/>
  <c r="I84" i="321"/>
  <c r="M84" i="321"/>
  <c r="Q84" i="321"/>
  <c r="K85" i="321"/>
  <c r="K87" i="321"/>
  <c r="H88" i="326"/>
  <c r="L88" i="321"/>
  <c r="P88" i="321"/>
  <c r="H91" i="321"/>
  <c r="G92" i="321"/>
  <c r="O92" i="321"/>
  <c r="S92" i="321"/>
  <c r="L93" i="326"/>
  <c r="L93" i="321" s="1"/>
  <c r="P93" i="326"/>
  <c r="P93" i="321" s="1"/>
  <c r="H96" i="321"/>
  <c r="G97" i="321"/>
  <c r="O97" i="321"/>
  <c r="O97" i="322" s="1"/>
  <c r="K99" i="321"/>
  <c r="F101" i="321"/>
  <c r="J101" i="321"/>
  <c r="N101" i="321"/>
  <c r="R101" i="321"/>
  <c r="H103" i="321"/>
  <c r="E105" i="321"/>
  <c r="I105" i="321"/>
  <c r="M105" i="321"/>
  <c r="Q105" i="321"/>
  <c r="F106" i="326"/>
  <c r="F106" i="321" s="1"/>
  <c r="J106" i="326"/>
  <c r="J106" i="321" s="1"/>
  <c r="N106" i="326"/>
  <c r="N106" i="321" s="1"/>
  <c r="R106" i="326"/>
  <c r="R106" i="321" s="1"/>
  <c r="H108" i="321"/>
  <c r="E110" i="321"/>
  <c r="M110" i="321"/>
  <c r="Q110" i="321"/>
  <c r="K111" i="321"/>
  <c r="K113" i="321"/>
  <c r="K113" i="322" s="1"/>
  <c r="H114" i="326"/>
  <c r="L114" i="321"/>
  <c r="P114" i="321"/>
  <c r="P114" i="322" s="1"/>
  <c r="H115" i="321"/>
  <c r="H117" i="321"/>
  <c r="G118" i="321"/>
  <c r="O118" i="321"/>
  <c r="S118" i="321"/>
  <c r="L119" i="326"/>
  <c r="L119" i="321" s="1"/>
  <c r="P119" i="326"/>
  <c r="P119" i="321" s="1"/>
  <c r="H120" i="321"/>
  <c r="H122" i="321"/>
  <c r="G123" i="321"/>
  <c r="K123" i="326"/>
  <c r="K123" i="321" s="1"/>
  <c r="O123" i="321"/>
  <c r="S123" i="321"/>
  <c r="K125" i="321"/>
  <c r="K125" i="322" s="1"/>
  <c r="F127" i="321"/>
  <c r="J127" i="321"/>
  <c r="N127" i="321"/>
  <c r="H129" i="321"/>
  <c r="I131" i="321"/>
  <c r="M131" i="321"/>
  <c r="M131" i="322" s="1"/>
  <c r="Q131" i="321"/>
  <c r="Q131" i="322" s="1"/>
  <c r="K132" i="321"/>
  <c r="K134" i="321"/>
  <c r="L135" i="321"/>
  <c r="P135" i="321"/>
  <c r="H136" i="321"/>
  <c r="H138" i="321"/>
  <c r="H138" i="322" s="1"/>
  <c r="G139" i="321"/>
  <c r="O139" i="321"/>
  <c r="S139" i="321"/>
  <c r="L140" i="326"/>
  <c r="L140" i="321" s="1"/>
  <c r="P140" i="326"/>
  <c r="P140" i="321" s="1"/>
  <c r="H141" i="321"/>
  <c r="H143" i="321"/>
  <c r="G144" i="321"/>
  <c r="O144" i="321"/>
  <c r="K146" i="321"/>
  <c r="F148" i="321"/>
  <c r="J148" i="321"/>
  <c r="N148" i="321"/>
  <c r="N148" i="322" s="1"/>
  <c r="H150" i="321"/>
  <c r="H150" i="322" s="1"/>
  <c r="E152" i="321"/>
  <c r="F153" i="326"/>
  <c r="F153" i="321" s="1"/>
  <c r="J153" i="326"/>
  <c r="J153" i="321" s="1"/>
  <c r="N153" i="326"/>
  <c r="N153" i="321" s="1"/>
  <c r="G154" i="321"/>
  <c r="O154" i="321"/>
  <c r="H155" i="326"/>
  <c r="H155" i="321" s="1"/>
  <c r="M156" i="321"/>
  <c r="Q156" i="321"/>
  <c r="F157" i="326"/>
  <c r="F157" i="321" s="1"/>
  <c r="J157" i="326"/>
  <c r="N157" i="326"/>
  <c r="N157" i="321" s="1"/>
  <c r="R157" i="326"/>
  <c r="R157" i="321" s="1"/>
  <c r="H17" i="327"/>
  <c r="H37" i="327"/>
  <c r="H38" i="327" s="1"/>
  <c r="H75" i="327"/>
  <c r="H76" i="327" s="1"/>
  <c r="L153" i="327"/>
  <c r="P153" i="327"/>
  <c r="P153" i="321" s="1"/>
  <c r="E157" i="327"/>
  <c r="I157" i="327"/>
  <c r="K157" i="327" s="1"/>
  <c r="M157" i="327"/>
  <c r="Q157" i="327"/>
  <c r="H156" i="327"/>
  <c r="K13" i="328"/>
  <c r="H29" i="328"/>
  <c r="F38" i="328"/>
  <c r="K38" i="328"/>
  <c r="H50" i="328"/>
  <c r="H62" i="328"/>
  <c r="H80" i="328"/>
  <c r="H80" i="321" s="1"/>
  <c r="I119" i="328"/>
  <c r="H131" i="328"/>
  <c r="J157" i="328"/>
  <c r="K154" i="328"/>
  <c r="I75" i="321"/>
  <c r="E114" i="321"/>
  <c r="F17" i="321"/>
  <c r="F17" i="322" s="1"/>
  <c r="J17" i="321"/>
  <c r="N17" i="321"/>
  <c r="N17" i="322" s="1"/>
  <c r="R17" i="321"/>
  <c r="H19" i="321"/>
  <c r="E21" i="321"/>
  <c r="I21" i="321"/>
  <c r="M21" i="321"/>
  <c r="M21" i="322" s="1"/>
  <c r="Q21" i="321"/>
  <c r="Q21" i="322" s="1"/>
  <c r="K24" i="321"/>
  <c r="K24" i="322" s="1"/>
  <c r="L25" i="321"/>
  <c r="K26" i="321"/>
  <c r="K28" i="321"/>
  <c r="H29" i="326"/>
  <c r="H29" i="321" s="1"/>
  <c r="L29" i="321"/>
  <c r="P29" i="321"/>
  <c r="P29" i="322" s="1"/>
  <c r="H30" i="321"/>
  <c r="H32" i="321"/>
  <c r="G33" i="321"/>
  <c r="K33" i="326"/>
  <c r="K33" i="321" s="1"/>
  <c r="O33" i="321"/>
  <c r="S33" i="321"/>
  <c r="J37" i="321"/>
  <c r="R37" i="321"/>
  <c r="K40" i="321"/>
  <c r="K40" i="322" s="1"/>
  <c r="F42" i="321"/>
  <c r="J42" i="321"/>
  <c r="N42" i="321"/>
  <c r="R42" i="321"/>
  <c r="H44" i="321"/>
  <c r="E46" i="321"/>
  <c r="I46" i="321"/>
  <c r="M46" i="321"/>
  <c r="Q46" i="321"/>
  <c r="K47" i="321"/>
  <c r="K49" i="321"/>
  <c r="L50" i="321"/>
  <c r="L50" i="322" s="1"/>
  <c r="P50" i="321"/>
  <c r="P50" i="322" s="1"/>
  <c r="H53" i="321"/>
  <c r="K54" i="326"/>
  <c r="K54" i="321" s="1"/>
  <c r="S54" i="321"/>
  <c r="K80" i="326"/>
  <c r="K80" i="321" s="1"/>
  <c r="E93" i="326"/>
  <c r="E93" i="321" s="1"/>
  <c r="I93" i="326"/>
  <c r="M93" i="326"/>
  <c r="M93" i="321" s="1"/>
  <c r="Q93" i="326"/>
  <c r="Q93" i="321" s="1"/>
  <c r="K94" i="321"/>
  <c r="K96" i="321"/>
  <c r="L97" i="321"/>
  <c r="L97" i="322" s="1"/>
  <c r="P97" i="321"/>
  <c r="P97" i="322" s="1"/>
  <c r="H100" i="321"/>
  <c r="G101" i="321"/>
  <c r="G101" i="322" s="1"/>
  <c r="K101" i="326"/>
  <c r="K101" i="321" s="1"/>
  <c r="I119" i="326"/>
  <c r="I119" i="321" s="1"/>
  <c r="M119" i="326"/>
  <c r="M119" i="321" s="1"/>
  <c r="Q119" i="326"/>
  <c r="Q119" i="321" s="1"/>
  <c r="H123" i="326"/>
  <c r="H123" i="321" s="1"/>
  <c r="K127" i="326"/>
  <c r="K127" i="321" s="1"/>
  <c r="K148" i="326"/>
  <c r="J152" i="321"/>
  <c r="R152" i="321"/>
  <c r="I155" i="321"/>
  <c r="G157" i="326"/>
  <c r="O157" i="326"/>
  <c r="S157" i="326"/>
  <c r="H13" i="328"/>
  <c r="H25" i="328"/>
  <c r="H38" i="328"/>
  <c r="E38" i="328"/>
  <c r="H46" i="328"/>
  <c r="K54" i="328"/>
  <c r="H101" i="328"/>
  <c r="H101" i="321" s="1"/>
  <c r="N140" i="328"/>
  <c r="K66" i="328"/>
  <c r="K67" i="328" s="1"/>
  <c r="K75" i="328"/>
  <c r="K76" i="328" s="1"/>
  <c r="K105" i="328"/>
  <c r="K106" i="328" s="1"/>
  <c r="K114" i="328"/>
  <c r="K119" i="328" s="1"/>
  <c r="F140" i="328"/>
  <c r="O157" i="328"/>
  <c r="S157" i="328"/>
  <c r="I157" i="328"/>
  <c r="K157" i="328" s="1"/>
  <c r="H66" i="328"/>
  <c r="H75" i="328"/>
  <c r="H76" i="328" s="1"/>
  <c r="H105" i="328"/>
  <c r="H106" i="328" s="1"/>
  <c r="H114" i="328"/>
  <c r="H119" i="328" s="1"/>
  <c r="K148" i="328"/>
  <c r="K153" i="328"/>
  <c r="I153" i="328"/>
  <c r="G157" i="328"/>
  <c r="H157" i="328" s="1"/>
  <c r="L157" i="328"/>
  <c r="L157" i="321" s="1"/>
  <c r="P157" i="328"/>
  <c r="I140" i="328"/>
  <c r="M140" i="328"/>
  <c r="H144" i="328"/>
  <c r="H148" i="328"/>
  <c r="H153" i="328" s="1"/>
  <c r="O153" i="328"/>
  <c r="S153" i="328"/>
  <c r="H139" i="328"/>
  <c r="H140" i="328" s="1"/>
  <c r="H67" i="325" l="1"/>
  <c r="H156" i="317"/>
  <c r="G37" i="322"/>
  <c r="M157" i="317"/>
  <c r="G153" i="317"/>
  <c r="H154" i="317"/>
  <c r="H154" i="322" s="1"/>
  <c r="G157" i="317"/>
  <c r="G157" i="322" s="1"/>
  <c r="F38" i="321"/>
  <c r="Q110" i="322"/>
  <c r="H105" i="317"/>
  <c r="H106" i="323"/>
  <c r="H106" i="317" s="1"/>
  <c r="K88" i="317"/>
  <c r="K93" i="323"/>
  <c r="K93" i="317" s="1"/>
  <c r="K38" i="323"/>
  <c r="K37" i="317"/>
  <c r="H132" i="313"/>
  <c r="H132" i="322"/>
  <c r="F118" i="322"/>
  <c r="F118" i="313"/>
  <c r="L84" i="322"/>
  <c r="L84" i="313"/>
  <c r="J66" i="322"/>
  <c r="J66" i="313"/>
  <c r="N54" i="322"/>
  <c r="N54" i="313"/>
  <c r="H40" i="313"/>
  <c r="H40" i="322"/>
  <c r="E37" i="322"/>
  <c r="E37" i="313"/>
  <c r="M13" i="322"/>
  <c r="M13" i="313"/>
  <c r="H128" i="322"/>
  <c r="H128" i="313"/>
  <c r="F119" i="322"/>
  <c r="F119" i="313"/>
  <c r="H104" i="322"/>
  <c r="H104" i="313"/>
  <c r="L80" i="313"/>
  <c r="L80" i="322"/>
  <c r="H64" i="322"/>
  <c r="H64" i="313"/>
  <c r="N50" i="322"/>
  <c r="N50" i="313"/>
  <c r="Q33" i="322"/>
  <c r="Q33" i="313"/>
  <c r="K27" i="322"/>
  <c r="K27" i="313"/>
  <c r="E67" i="321"/>
  <c r="H67" i="326"/>
  <c r="H67" i="321" s="1"/>
  <c r="P154" i="322"/>
  <c r="P154" i="313"/>
  <c r="S88" i="322"/>
  <c r="S88" i="313"/>
  <c r="K93" i="331"/>
  <c r="K88" i="332"/>
  <c r="O106" i="322"/>
  <c r="O106" i="313"/>
  <c r="L92" i="313"/>
  <c r="L92" i="322"/>
  <c r="H54" i="313"/>
  <c r="H54" i="322"/>
  <c r="H12" i="322"/>
  <c r="H12" i="313"/>
  <c r="F105" i="322"/>
  <c r="F105" i="313"/>
  <c r="O105" i="313"/>
  <c r="O105" i="322"/>
  <c r="K100" i="322"/>
  <c r="K100" i="313"/>
  <c r="H55" i="322"/>
  <c r="H55" i="313"/>
  <c r="K28" i="322"/>
  <c r="K28" i="313"/>
  <c r="I157" i="284"/>
  <c r="K157" i="275"/>
  <c r="K157" i="284" s="1"/>
  <c r="S155" i="322"/>
  <c r="S155" i="313"/>
  <c r="N154" i="322"/>
  <c r="N154" i="313"/>
  <c r="L152" i="322"/>
  <c r="L152" i="313"/>
  <c r="I148" i="322"/>
  <c r="I148" i="313"/>
  <c r="N139" i="322"/>
  <c r="N139" i="313"/>
  <c r="L131" i="322"/>
  <c r="L131" i="313"/>
  <c r="G119" i="322"/>
  <c r="G119" i="313"/>
  <c r="H111" i="322"/>
  <c r="H111" i="313"/>
  <c r="N97" i="322"/>
  <c r="N97" i="313"/>
  <c r="K90" i="322"/>
  <c r="K90" i="313"/>
  <c r="M80" i="322"/>
  <c r="M80" i="313"/>
  <c r="O58" i="322"/>
  <c r="O58" i="313"/>
  <c r="R155" i="322"/>
  <c r="R155" i="313"/>
  <c r="E154" i="322"/>
  <c r="E154" i="313"/>
  <c r="E157" i="284"/>
  <c r="M144" i="322"/>
  <c r="M144" i="313"/>
  <c r="O110" i="322"/>
  <c r="O110" i="313"/>
  <c r="N93" i="322"/>
  <c r="N93" i="313"/>
  <c r="H83" i="322"/>
  <c r="H83" i="313"/>
  <c r="K74" i="322"/>
  <c r="K74" i="313"/>
  <c r="M67" i="322"/>
  <c r="M67" i="313"/>
  <c r="O66" i="322"/>
  <c r="O66" i="313"/>
  <c r="N42" i="322"/>
  <c r="L29" i="322"/>
  <c r="H19" i="322"/>
  <c r="J37" i="322"/>
  <c r="F75" i="322"/>
  <c r="E157" i="332"/>
  <c r="M139" i="322"/>
  <c r="I46" i="322"/>
  <c r="K21" i="322"/>
  <c r="G9" i="322"/>
  <c r="F42" i="322"/>
  <c r="N119" i="322"/>
  <c r="N119" i="313"/>
  <c r="H46" i="313"/>
  <c r="K29" i="313"/>
  <c r="L88" i="322"/>
  <c r="S153" i="321"/>
  <c r="S157" i="321"/>
  <c r="H114" i="321"/>
  <c r="H119" i="326"/>
  <c r="H119" i="321" s="1"/>
  <c r="H88" i="321"/>
  <c r="H93" i="326"/>
  <c r="H93" i="321" s="1"/>
  <c r="Q157" i="321"/>
  <c r="L153" i="321"/>
  <c r="H25" i="321"/>
  <c r="Q156" i="322"/>
  <c r="L135" i="322"/>
  <c r="S123" i="322"/>
  <c r="H117" i="322"/>
  <c r="M110" i="322"/>
  <c r="H103" i="322"/>
  <c r="H91" i="322"/>
  <c r="K87" i="322"/>
  <c r="Q58" i="322"/>
  <c r="S54" i="322"/>
  <c r="K88" i="321"/>
  <c r="K93" i="326"/>
  <c r="K93" i="321" s="1"/>
  <c r="K75" i="321"/>
  <c r="H17" i="321"/>
  <c r="E157" i="321"/>
  <c r="H157" i="326"/>
  <c r="K139" i="321"/>
  <c r="K140" i="326"/>
  <c r="K140" i="321" s="1"/>
  <c r="H105" i="321"/>
  <c r="H106" i="326"/>
  <c r="H106" i="321" s="1"/>
  <c r="H75" i="321"/>
  <c r="K38" i="326"/>
  <c r="K38" i="321" s="1"/>
  <c r="H76" i="325"/>
  <c r="K106" i="326"/>
  <c r="K106" i="321" s="1"/>
  <c r="H13" i="321"/>
  <c r="J157" i="317"/>
  <c r="H122" i="322"/>
  <c r="H88" i="317"/>
  <c r="H88" i="322" s="1"/>
  <c r="H93" i="323"/>
  <c r="E25" i="322"/>
  <c r="K153" i="324"/>
  <c r="H119" i="323"/>
  <c r="H114" i="317"/>
  <c r="F106" i="322"/>
  <c r="I93" i="317"/>
  <c r="I93" i="322" s="1"/>
  <c r="K75" i="317"/>
  <c r="K76" i="323"/>
  <c r="K76" i="317" s="1"/>
  <c r="I50" i="322"/>
  <c r="O9" i="322"/>
  <c r="O135" i="313"/>
  <c r="O135" i="322"/>
  <c r="R118" i="322"/>
  <c r="R118" i="313"/>
  <c r="K107" i="322"/>
  <c r="K107" i="313"/>
  <c r="K83" i="313"/>
  <c r="K83" i="322"/>
  <c r="K31" i="322"/>
  <c r="K31" i="313"/>
  <c r="H24" i="313"/>
  <c r="H24" i="322"/>
  <c r="H67" i="324"/>
  <c r="S157" i="317"/>
  <c r="S157" i="322" s="1"/>
  <c r="K118" i="317"/>
  <c r="K119" i="323"/>
  <c r="S131" i="322"/>
  <c r="S131" i="313"/>
  <c r="H116" i="322"/>
  <c r="H116" i="313"/>
  <c r="Q97" i="322"/>
  <c r="Q97" i="313"/>
  <c r="K79" i="313"/>
  <c r="K79" i="322"/>
  <c r="R62" i="313"/>
  <c r="R62" i="322"/>
  <c r="H56" i="322"/>
  <c r="H56" i="313"/>
  <c r="M33" i="313"/>
  <c r="M33" i="322"/>
  <c r="S33" i="322"/>
  <c r="H93" i="324"/>
  <c r="H157" i="323"/>
  <c r="H152" i="317"/>
  <c r="H153" i="323"/>
  <c r="J38" i="317"/>
  <c r="N88" i="322"/>
  <c r="N88" i="313"/>
  <c r="I93" i="332"/>
  <c r="K51" i="313"/>
  <c r="K51" i="322"/>
  <c r="H140" i="323"/>
  <c r="H140" i="317" s="1"/>
  <c r="P157" i="322"/>
  <c r="P157" i="313"/>
  <c r="K124" i="322"/>
  <c r="K124" i="313"/>
  <c r="H105" i="332"/>
  <c r="H106" i="329"/>
  <c r="H106" i="332" s="1"/>
  <c r="K80" i="313"/>
  <c r="H66" i="332"/>
  <c r="P54" i="322"/>
  <c r="P54" i="313"/>
  <c r="R37" i="322"/>
  <c r="R37" i="313"/>
  <c r="K36" i="322"/>
  <c r="K36" i="313"/>
  <c r="K26" i="322"/>
  <c r="K26" i="313"/>
  <c r="K17" i="322"/>
  <c r="K17" i="313"/>
  <c r="K106" i="329"/>
  <c r="K106" i="332" s="1"/>
  <c r="K105" i="332"/>
  <c r="G33" i="322"/>
  <c r="R17" i="322"/>
  <c r="P135" i="322"/>
  <c r="R148" i="322"/>
  <c r="H135" i="322"/>
  <c r="H135" i="313"/>
  <c r="H21" i="322"/>
  <c r="H21" i="313"/>
  <c r="K25" i="322"/>
  <c r="K25" i="313"/>
  <c r="H37" i="321"/>
  <c r="H38" i="326"/>
  <c r="H38" i="321" s="1"/>
  <c r="M140" i="321"/>
  <c r="O157" i="321"/>
  <c r="I93" i="321"/>
  <c r="H62" i="321"/>
  <c r="I153" i="321"/>
  <c r="E106" i="321"/>
  <c r="E38" i="321"/>
  <c r="H148" i="321"/>
  <c r="M156" i="322"/>
  <c r="K146" i="322"/>
  <c r="H143" i="322"/>
  <c r="K134" i="322"/>
  <c r="O123" i="322"/>
  <c r="S118" i="322"/>
  <c r="H115" i="322"/>
  <c r="R101" i="322"/>
  <c r="K99" i="322"/>
  <c r="S92" i="322"/>
  <c r="Q84" i="322"/>
  <c r="K78" i="322"/>
  <c r="H68" i="322"/>
  <c r="H65" i="322"/>
  <c r="M58" i="322"/>
  <c r="K47" i="322"/>
  <c r="H152" i="321"/>
  <c r="H153" i="326"/>
  <c r="H153" i="321" s="1"/>
  <c r="H139" i="321"/>
  <c r="H140" i="326"/>
  <c r="H140" i="321" s="1"/>
  <c r="K114" i="321"/>
  <c r="K119" i="326"/>
  <c r="K119" i="321" s="1"/>
  <c r="H50" i="321"/>
  <c r="O153" i="321"/>
  <c r="H144" i="321"/>
  <c r="I140" i="321"/>
  <c r="K37" i="321"/>
  <c r="H155" i="322"/>
  <c r="K105" i="321"/>
  <c r="K38" i="325"/>
  <c r="H153" i="324"/>
  <c r="E153" i="317"/>
  <c r="E106" i="317"/>
  <c r="E106" i="322" s="1"/>
  <c r="K97" i="322"/>
  <c r="L67" i="322"/>
  <c r="E50" i="322"/>
  <c r="I157" i="321"/>
  <c r="K157" i="326"/>
  <c r="K157" i="321" s="1"/>
  <c r="F140" i="321"/>
  <c r="J17" i="322"/>
  <c r="H157" i="324"/>
  <c r="E114" i="322"/>
  <c r="K106" i="317"/>
  <c r="K66" i="317"/>
  <c r="K67" i="323"/>
  <c r="K67" i="317" s="1"/>
  <c r="M157" i="332"/>
  <c r="K135" i="322"/>
  <c r="K135" i="313"/>
  <c r="N118" i="322"/>
  <c r="N118" i="313"/>
  <c r="Q101" i="322"/>
  <c r="Q101" i="313"/>
  <c r="K95" i="322"/>
  <c r="K95" i="313"/>
  <c r="K62" i="332"/>
  <c r="K67" i="329"/>
  <c r="K67" i="332" s="1"/>
  <c r="Q17" i="322"/>
  <c r="Q17" i="313"/>
  <c r="K49" i="322"/>
  <c r="I118" i="322"/>
  <c r="Q93" i="317"/>
  <c r="P153" i="322"/>
  <c r="P153" i="313"/>
  <c r="O131" i="322"/>
  <c r="O131" i="313"/>
  <c r="R114" i="322"/>
  <c r="R114" i="313"/>
  <c r="M97" i="322"/>
  <c r="M97" i="313"/>
  <c r="F93" i="322"/>
  <c r="F93" i="313"/>
  <c r="H52" i="322"/>
  <c r="H52" i="313"/>
  <c r="H46" i="321"/>
  <c r="H46" i="322" s="1"/>
  <c r="O33" i="322"/>
  <c r="E157" i="317"/>
  <c r="F153" i="317"/>
  <c r="H71" i="317"/>
  <c r="H71" i="322" s="1"/>
  <c r="H33" i="317"/>
  <c r="H13" i="317"/>
  <c r="I88" i="322"/>
  <c r="I88" i="313"/>
  <c r="H139" i="332"/>
  <c r="H140" i="329"/>
  <c r="H140" i="332" s="1"/>
  <c r="K91" i="313"/>
  <c r="K91" i="322"/>
  <c r="L38" i="332"/>
  <c r="H139" i="317"/>
  <c r="H38" i="331"/>
  <c r="H67" i="330"/>
  <c r="H67" i="332" s="1"/>
  <c r="E67" i="332"/>
  <c r="G157" i="332"/>
  <c r="H157" i="329"/>
  <c r="K152" i="332"/>
  <c r="K153" i="329"/>
  <c r="K153" i="332" s="1"/>
  <c r="H129" i="322"/>
  <c r="M123" i="322"/>
  <c r="K96" i="322"/>
  <c r="I93" i="313"/>
  <c r="K144" i="322"/>
  <c r="K144" i="313"/>
  <c r="E58" i="322"/>
  <c r="E58" i="313"/>
  <c r="H44" i="313"/>
  <c r="H44" i="322"/>
  <c r="H32" i="313"/>
  <c r="H32" i="322"/>
  <c r="I155" i="322"/>
  <c r="I155" i="313"/>
  <c r="I135" i="322"/>
  <c r="I135" i="313"/>
  <c r="F114" i="322"/>
  <c r="F114" i="313"/>
  <c r="R88" i="322"/>
  <c r="R88" i="313"/>
  <c r="G93" i="322"/>
  <c r="G93" i="313"/>
  <c r="N157" i="322"/>
  <c r="J152" i="322"/>
  <c r="F153" i="322"/>
  <c r="F140" i="322"/>
  <c r="F140" i="313"/>
  <c r="O93" i="322"/>
  <c r="O93" i="313"/>
  <c r="J93" i="322"/>
  <c r="J93" i="313"/>
  <c r="G157" i="321"/>
  <c r="K148" i="321"/>
  <c r="H157" i="327"/>
  <c r="J157" i="321"/>
  <c r="G76" i="321"/>
  <c r="G76" i="322" s="1"/>
  <c r="E153" i="321"/>
  <c r="M157" i="321"/>
  <c r="K66" i="321"/>
  <c r="K67" i="326"/>
  <c r="K67" i="321" s="1"/>
  <c r="K13" i="321"/>
  <c r="H141" i="322"/>
  <c r="H136" i="322"/>
  <c r="K132" i="322"/>
  <c r="G123" i="322"/>
  <c r="O118" i="322"/>
  <c r="K111" i="322"/>
  <c r="N101" i="322"/>
  <c r="H96" i="322"/>
  <c r="O92" i="322"/>
  <c r="P88" i="322"/>
  <c r="M84" i="322"/>
  <c r="S71" i="322"/>
  <c r="S66" i="322"/>
  <c r="H63" i="322"/>
  <c r="Q46" i="322"/>
  <c r="G153" i="321"/>
  <c r="H156" i="321"/>
  <c r="S37" i="322"/>
  <c r="K119" i="325"/>
  <c r="K114" i="317"/>
  <c r="K139" i="317"/>
  <c r="K140" i="323"/>
  <c r="K140" i="317" s="1"/>
  <c r="J135" i="322"/>
  <c r="L114" i="322"/>
  <c r="S76" i="322"/>
  <c r="K154" i="321"/>
  <c r="H76" i="324"/>
  <c r="R157" i="317"/>
  <c r="R157" i="322" s="1"/>
  <c r="I157" i="317"/>
  <c r="K157" i="323"/>
  <c r="K157" i="317" s="1"/>
  <c r="K105" i="317"/>
  <c r="K85" i="322"/>
  <c r="I66" i="322"/>
  <c r="K155" i="322"/>
  <c r="K155" i="313"/>
  <c r="M101" i="322"/>
  <c r="M101" i="313"/>
  <c r="P84" i="322"/>
  <c r="P84" i="313"/>
  <c r="R54" i="313"/>
  <c r="R54" i="322"/>
  <c r="K43" i="313"/>
  <c r="K43" i="322"/>
  <c r="I37" i="322"/>
  <c r="I37" i="313"/>
  <c r="H28" i="322"/>
  <c r="H28" i="313"/>
  <c r="Q13" i="313"/>
  <c r="Q13" i="322"/>
  <c r="Q157" i="317"/>
  <c r="Q157" i="322" s="1"/>
  <c r="O157" i="317"/>
  <c r="O157" i="322" s="1"/>
  <c r="S153" i="317"/>
  <c r="M93" i="317"/>
  <c r="K29" i="317"/>
  <c r="K29" i="322" s="1"/>
  <c r="I114" i="322"/>
  <c r="I114" i="313"/>
  <c r="G131" i="322"/>
  <c r="G131" i="313"/>
  <c r="N114" i="322"/>
  <c r="N114" i="313"/>
  <c r="I97" i="322"/>
  <c r="I97" i="313"/>
  <c r="P80" i="322"/>
  <c r="P80" i="313"/>
  <c r="R50" i="313"/>
  <c r="R50" i="322"/>
  <c r="K39" i="313"/>
  <c r="K39" i="322"/>
  <c r="H66" i="321"/>
  <c r="H119" i="324"/>
  <c r="O153" i="317"/>
  <c r="H119" i="331"/>
  <c r="H119" i="332" s="1"/>
  <c r="H114" i="332"/>
  <c r="M140" i="313"/>
  <c r="M140" i="322"/>
  <c r="M119" i="332"/>
  <c r="S106" i="322"/>
  <c r="S106" i="313"/>
  <c r="H100" i="322"/>
  <c r="H100" i="313"/>
  <c r="P92" i="322"/>
  <c r="P92" i="313"/>
  <c r="P76" i="322"/>
  <c r="P76" i="313"/>
  <c r="F58" i="313"/>
  <c r="F58" i="322"/>
  <c r="K15" i="322"/>
  <c r="K15" i="313"/>
  <c r="K80" i="317"/>
  <c r="K80" i="322" s="1"/>
  <c r="E135" i="322"/>
  <c r="E135" i="313"/>
  <c r="M153" i="332"/>
  <c r="I153" i="332"/>
  <c r="J131" i="322"/>
  <c r="J131" i="313"/>
  <c r="N127" i="322"/>
  <c r="N127" i="313"/>
  <c r="I123" i="322"/>
  <c r="I123" i="313"/>
  <c r="S105" i="322"/>
  <c r="S105" i="313"/>
  <c r="K94" i="322"/>
  <c r="K94" i="313"/>
  <c r="O76" i="322"/>
  <c r="O76" i="313"/>
  <c r="G66" i="322"/>
  <c r="G66" i="313"/>
  <c r="J42" i="322"/>
  <c r="J42" i="313"/>
  <c r="N37" i="322"/>
  <c r="N37" i="313"/>
  <c r="L25" i="322"/>
  <c r="L25" i="313"/>
  <c r="G106" i="313"/>
  <c r="K103" i="322"/>
  <c r="G71" i="322"/>
  <c r="R42" i="322"/>
  <c r="H30" i="322"/>
  <c r="M88" i="322"/>
  <c r="Q140" i="322"/>
  <c r="G105" i="322"/>
  <c r="R152" i="322"/>
  <c r="K154" i="322"/>
  <c r="K154" i="313"/>
  <c r="I67" i="322"/>
  <c r="I67" i="313"/>
  <c r="Q38" i="322"/>
  <c r="Q38" i="313"/>
  <c r="M38" i="322"/>
  <c r="M38" i="313"/>
  <c r="E106" i="332"/>
  <c r="Q157" i="313"/>
  <c r="P156" i="322"/>
  <c r="P156" i="313"/>
  <c r="G155" i="322"/>
  <c r="G155" i="313"/>
  <c r="F154" i="322"/>
  <c r="F154" i="313"/>
  <c r="F157" i="284"/>
  <c r="Q148" i="322"/>
  <c r="Q148" i="313"/>
  <c r="K142" i="322"/>
  <c r="K142" i="313"/>
  <c r="F139" i="322"/>
  <c r="F139" i="313"/>
  <c r="S119" i="313"/>
  <c r="O114" i="322"/>
  <c r="O114" i="313"/>
  <c r="H99" i="322"/>
  <c r="H99" i="313"/>
  <c r="F97" i="322"/>
  <c r="F97" i="313"/>
  <c r="H87" i="322"/>
  <c r="H87" i="313"/>
  <c r="E80" i="322"/>
  <c r="E80" i="313"/>
  <c r="K46" i="322"/>
  <c r="K46" i="313"/>
  <c r="L157" i="322"/>
  <c r="L157" i="313"/>
  <c r="F155" i="322"/>
  <c r="F155" i="313"/>
  <c r="P148" i="322"/>
  <c r="P148" i="313"/>
  <c r="J140" i="322"/>
  <c r="J140" i="313"/>
  <c r="L106" i="322"/>
  <c r="L106" i="313"/>
  <c r="I92" i="322"/>
  <c r="I92" i="313"/>
  <c r="E76" i="313"/>
  <c r="K66" i="332"/>
  <c r="J155" i="322"/>
  <c r="J155" i="313"/>
  <c r="S152" i="322"/>
  <c r="S152" i="313"/>
  <c r="L148" i="322"/>
  <c r="L148" i="313"/>
  <c r="L127" i="322"/>
  <c r="L127" i="313"/>
  <c r="G110" i="322"/>
  <c r="G110" i="313"/>
  <c r="E92" i="322"/>
  <c r="E92" i="313"/>
  <c r="E153" i="332"/>
  <c r="H75" i="317"/>
  <c r="H76" i="323"/>
  <c r="H76" i="317" s="1"/>
  <c r="K62" i="317"/>
  <c r="K62" i="322" s="1"/>
  <c r="K119" i="332"/>
  <c r="F38" i="332"/>
  <c r="R135" i="322"/>
  <c r="R135" i="313"/>
  <c r="O101" i="322"/>
  <c r="O101" i="313"/>
  <c r="O153" i="322"/>
  <c r="O153" i="313"/>
  <c r="E119" i="322"/>
  <c r="E119" i="313"/>
  <c r="M88" i="313"/>
  <c r="E38" i="317"/>
  <c r="G84" i="322"/>
  <c r="G84" i="313"/>
  <c r="E33" i="322"/>
  <c r="E33" i="313"/>
  <c r="E9" i="322"/>
  <c r="F135" i="322"/>
  <c r="F135" i="313"/>
  <c r="G46" i="322"/>
  <c r="G46" i="313"/>
  <c r="G154" i="322"/>
  <c r="G154" i="313"/>
  <c r="K152" i="284"/>
  <c r="K153" i="275"/>
  <c r="K153" i="284" s="1"/>
  <c r="G144" i="322"/>
  <c r="G144" i="313"/>
  <c r="O139" i="322"/>
  <c r="O139" i="313"/>
  <c r="H129" i="313"/>
  <c r="M123" i="313"/>
  <c r="H118" i="284"/>
  <c r="H119" i="275"/>
  <c r="H119" i="284" s="1"/>
  <c r="R106" i="322"/>
  <c r="R106" i="313"/>
  <c r="G50" i="322"/>
  <c r="G50" i="313"/>
  <c r="J37" i="313"/>
  <c r="G25" i="322"/>
  <c r="G25" i="313"/>
  <c r="E17" i="322"/>
  <c r="E17" i="313"/>
  <c r="S157" i="313"/>
  <c r="M153" i="284"/>
  <c r="F148" i="322"/>
  <c r="F148" i="313"/>
  <c r="I131" i="322"/>
  <c r="I131" i="313"/>
  <c r="K118" i="284"/>
  <c r="E110" i="322"/>
  <c r="E110" i="313"/>
  <c r="N106" i="322"/>
  <c r="N106" i="313"/>
  <c r="H97" i="284"/>
  <c r="K75" i="284"/>
  <c r="K76" i="275"/>
  <c r="K76" i="284" s="1"/>
  <c r="H66" i="284"/>
  <c r="K62" i="313"/>
  <c r="K38" i="275"/>
  <c r="K37" i="284"/>
  <c r="G33" i="313"/>
  <c r="H29" i="322"/>
  <c r="H29" i="313"/>
  <c r="H17" i="322"/>
  <c r="H9" i="322"/>
  <c r="N62" i="322"/>
  <c r="N62" i="313"/>
  <c r="F42" i="313"/>
  <c r="Q66" i="322"/>
  <c r="Q66" i="313"/>
  <c r="Q139" i="322"/>
  <c r="K114" i="322"/>
  <c r="K114" i="313"/>
  <c r="K110" i="322"/>
  <c r="K110" i="313"/>
  <c r="Q105" i="322"/>
  <c r="Q105" i="313"/>
  <c r="G105" i="313"/>
  <c r="L101" i="313"/>
  <c r="P93" i="322"/>
  <c r="P93" i="313"/>
  <c r="K84" i="322"/>
  <c r="K84" i="313"/>
  <c r="R75" i="322"/>
  <c r="R75" i="313"/>
  <c r="S67" i="322"/>
  <c r="S67" i="313"/>
  <c r="K58" i="322"/>
  <c r="J54" i="322"/>
  <c r="J54" i="313"/>
  <c r="E46" i="322"/>
  <c r="H33" i="322"/>
  <c r="H33" i="313"/>
  <c r="K21" i="313"/>
  <c r="R17" i="313"/>
  <c r="J13" i="322"/>
  <c r="J13" i="313"/>
  <c r="R42" i="313"/>
  <c r="I139" i="322"/>
  <c r="I139" i="313"/>
  <c r="K34" i="313"/>
  <c r="R153" i="284"/>
  <c r="E153" i="284"/>
  <c r="R148" i="313"/>
  <c r="G139" i="322"/>
  <c r="G139" i="313"/>
  <c r="K101" i="322"/>
  <c r="K101" i="313"/>
  <c r="E71" i="322"/>
  <c r="N67" i="322"/>
  <c r="N67" i="313"/>
  <c r="G67" i="322"/>
  <c r="Q25" i="322"/>
  <c r="M157" i="322"/>
  <c r="M157" i="313"/>
  <c r="L156" i="322"/>
  <c r="L156" i="313"/>
  <c r="R154" i="322"/>
  <c r="R154" i="313"/>
  <c r="P152" i="322"/>
  <c r="P152" i="313"/>
  <c r="M148" i="322"/>
  <c r="M148" i="313"/>
  <c r="R139" i="322"/>
  <c r="R139" i="313"/>
  <c r="P131" i="322"/>
  <c r="P131" i="313"/>
  <c r="O119" i="313"/>
  <c r="G114" i="322"/>
  <c r="G114" i="313"/>
  <c r="R97" i="322"/>
  <c r="R97" i="313"/>
  <c r="S93" i="322"/>
  <c r="S93" i="313"/>
  <c r="Q80" i="322"/>
  <c r="Q80" i="313"/>
  <c r="S58" i="322"/>
  <c r="S58" i="313"/>
  <c r="I75" i="322"/>
  <c r="I75" i="313"/>
  <c r="S156" i="322"/>
  <c r="S156" i="313"/>
  <c r="M154" i="322"/>
  <c r="M154" i="313"/>
  <c r="K147" i="322"/>
  <c r="K147" i="313"/>
  <c r="P127" i="322"/>
  <c r="P127" i="313"/>
  <c r="K98" i="322"/>
  <c r="K98" i="313"/>
  <c r="K86" i="322"/>
  <c r="K86" i="313"/>
  <c r="L75" i="322"/>
  <c r="L75" i="313"/>
  <c r="Q67" i="322"/>
  <c r="Q67" i="313"/>
  <c r="Q93" i="322"/>
  <c r="Q93" i="313"/>
  <c r="K156" i="332"/>
  <c r="G106" i="317"/>
  <c r="G106" i="322" s="1"/>
  <c r="Q153" i="332"/>
  <c r="H110" i="332"/>
  <c r="S135" i="322"/>
  <c r="S135" i="313"/>
  <c r="Q154" i="322"/>
  <c r="Q154" i="313"/>
  <c r="O152" i="322"/>
  <c r="O152" i="313"/>
  <c r="Q144" i="322"/>
  <c r="Q144" i="313"/>
  <c r="K126" i="322"/>
  <c r="K126" i="313"/>
  <c r="P106" i="322"/>
  <c r="P106" i="313"/>
  <c r="M76" i="322"/>
  <c r="M76" i="313"/>
  <c r="S153" i="322"/>
  <c r="S153" i="313"/>
  <c r="Q119" i="322"/>
  <c r="Q119" i="313"/>
  <c r="K75" i="332"/>
  <c r="K76" i="329"/>
  <c r="K76" i="332" s="1"/>
  <c r="K152" i="317"/>
  <c r="K153" i="323"/>
  <c r="K153" i="317" s="1"/>
  <c r="S119" i="317"/>
  <c r="S119" i="322" s="1"/>
  <c r="H110" i="317"/>
  <c r="H110" i="322" s="1"/>
  <c r="E76" i="317"/>
  <c r="E76" i="322" s="1"/>
  <c r="H157" i="330"/>
  <c r="H156" i="332"/>
  <c r="H101" i="332"/>
  <c r="M135" i="322"/>
  <c r="M135" i="313"/>
  <c r="J114" i="322"/>
  <c r="J114" i="313"/>
  <c r="I101" i="322"/>
  <c r="I101" i="313"/>
  <c r="P62" i="322"/>
  <c r="P62" i="313"/>
  <c r="I58" i="322"/>
  <c r="I58" i="313"/>
  <c r="E140" i="322"/>
  <c r="E140" i="313"/>
  <c r="E66" i="322"/>
  <c r="E66" i="313"/>
  <c r="N42" i="313"/>
  <c r="Q37" i="322"/>
  <c r="Q37" i="313"/>
  <c r="J157" i="322"/>
  <c r="J157" i="313"/>
  <c r="N153" i="322"/>
  <c r="N153" i="313"/>
  <c r="I153" i="284"/>
  <c r="S140" i="322"/>
  <c r="S140" i="313"/>
  <c r="K140" i="322"/>
  <c r="K140" i="313"/>
  <c r="G118" i="322"/>
  <c r="G118" i="313"/>
  <c r="E105" i="322"/>
  <c r="E105" i="313"/>
  <c r="H75" i="284"/>
  <c r="H76" i="275"/>
  <c r="H76" i="284" s="1"/>
  <c r="H25" i="322"/>
  <c r="H25" i="313"/>
  <c r="J80" i="322"/>
  <c r="J80" i="313"/>
  <c r="M37" i="322"/>
  <c r="M37" i="313"/>
  <c r="S154" i="322"/>
  <c r="S154" i="313"/>
  <c r="J153" i="313"/>
  <c r="M152" i="322"/>
  <c r="M152" i="313"/>
  <c r="H148" i="322"/>
  <c r="H148" i="313"/>
  <c r="K131" i="322"/>
  <c r="K131" i="313"/>
  <c r="J119" i="322"/>
  <c r="J119" i="313"/>
  <c r="H110" i="313"/>
  <c r="K106" i="275"/>
  <c r="K106" i="284" s="1"/>
  <c r="K105" i="284"/>
  <c r="G97" i="322"/>
  <c r="G97" i="313"/>
  <c r="J76" i="322"/>
  <c r="J76" i="313"/>
  <c r="G71" i="313"/>
  <c r="F67" i="322"/>
  <c r="F67" i="313"/>
  <c r="H42" i="322"/>
  <c r="H42" i="313"/>
  <c r="I38" i="284"/>
  <c r="G29" i="322"/>
  <c r="G29" i="313"/>
  <c r="J118" i="322"/>
  <c r="J118" i="313"/>
  <c r="H140" i="310"/>
  <c r="F62" i="322"/>
  <c r="F62" i="313"/>
  <c r="K38" i="310"/>
  <c r="E156" i="322"/>
  <c r="E156" i="313"/>
  <c r="M139" i="313"/>
  <c r="Q140" i="313"/>
  <c r="Q106" i="322"/>
  <c r="Q106" i="313"/>
  <c r="I84" i="322"/>
  <c r="I84" i="313"/>
  <c r="R76" i="322"/>
  <c r="R76" i="313"/>
  <c r="K66" i="284"/>
  <c r="K67" i="275"/>
  <c r="K67" i="284" s="1"/>
  <c r="H67" i="275"/>
  <c r="H67" i="284" s="1"/>
  <c r="E54" i="313"/>
  <c r="I46" i="313"/>
  <c r="K42" i="322"/>
  <c r="K42" i="313"/>
  <c r="K13" i="322"/>
  <c r="K13" i="313"/>
  <c r="Q71" i="322"/>
  <c r="Q71" i="313"/>
  <c r="J50" i="322"/>
  <c r="J50" i="313"/>
  <c r="I21" i="322"/>
  <c r="I21" i="313"/>
  <c r="H157" i="310"/>
  <c r="M71" i="313"/>
  <c r="E152" i="322"/>
  <c r="E152" i="313"/>
  <c r="P135" i="313"/>
  <c r="K127" i="322"/>
  <c r="K127" i="313"/>
  <c r="J101" i="322"/>
  <c r="J101" i="313"/>
  <c r="F80" i="322"/>
  <c r="F80" i="313"/>
  <c r="K71" i="284"/>
  <c r="O67" i="322"/>
  <c r="O67" i="313"/>
  <c r="N66" i="322"/>
  <c r="N66" i="313"/>
  <c r="J33" i="322"/>
  <c r="J33" i="313"/>
  <c r="O156" i="322"/>
  <c r="O156" i="313"/>
  <c r="I154" i="322"/>
  <c r="I154" i="313"/>
  <c r="G152" i="322"/>
  <c r="G152" i="313"/>
  <c r="I144" i="322"/>
  <c r="I144" i="313"/>
  <c r="R119" i="322"/>
  <c r="R119" i="313"/>
  <c r="H95" i="322"/>
  <c r="H95" i="313"/>
  <c r="I76" i="322"/>
  <c r="I76" i="313"/>
  <c r="L38" i="322"/>
  <c r="L38" i="313"/>
  <c r="G153" i="322"/>
  <c r="G153" i="313"/>
  <c r="M119" i="322"/>
  <c r="M119" i="313"/>
  <c r="O38" i="322"/>
  <c r="O38" i="313"/>
  <c r="K38" i="329"/>
  <c r="K38" i="332" s="1"/>
  <c r="K37" i="332"/>
  <c r="H62" i="317"/>
  <c r="H62" i="322" s="1"/>
  <c r="K93" i="332"/>
  <c r="H75" i="332"/>
  <c r="H76" i="329"/>
  <c r="H76" i="332" s="1"/>
  <c r="P38" i="332"/>
  <c r="G135" i="322"/>
  <c r="G135" i="313"/>
  <c r="F88" i="322"/>
  <c r="F88" i="313"/>
  <c r="E62" i="322"/>
  <c r="S38" i="322"/>
  <c r="S38" i="313"/>
  <c r="H67" i="323"/>
  <c r="H67" i="317" s="1"/>
  <c r="E67" i="317"/>
  <c r="F50" i="322"/>
  <c r="F50" i="313"/>
  <c r="I17" i="322"/>
  <c r="I17" i="313"/>
  <c r="P105" i="322"/>
  <c r="P105" i="313"/>
  <c r="E97" i="322"/>
  <c r="E97" i="313"/>
  <c r="G21" i="322"/>
  <c r="G21" i="313"/>
  <c r="H154" i="313"/>
  <c r="I152" i="322"/>
  <c r="I152" i="313"/>
  <c r="S139" i="322"/>
  <c r="S139" i="313"/>
  <c r="K139" i="322"/>
  <c r="K139" i="313"/>
  <c r="H131" i="322"/>
  <c r="H131" i="313"/>
  <c r="H105" i="284"/>
  <c r="H106" i="275"/>
  <c r="H106" i="284" s="1"/>
  <c r="K96" i="313"/>
  <c r="G92" i="322"/>
  <c r="G92" i="313"/>
  <c r="F76" i="284"/>
  <c r="H37" i="284"/>
  <c r="H38" i="275"/>
  <c r="H38" i="284" s="1"/>
  <c r="F71" i="322"/>
  <c r="F71" i="313"/>
  <c r="F25" i="322"/>
  <c r="F25" i="313"/>
  <c r="O157" i="313"/>
  <c r="Q153" i="322"/>
  <c r="Q153" i="313"/>
  <c r="P140" i="322"/>
  <c r="P140" i="313"/>
  <c r="H123" i="322"/>
  <c r="H123" i="313"/>
  <c r="I106" i="284"/>
  <c r="J75" i="322"/>
  <c r="J75" i="313"/>
  <c r="E42" i="322"/>
  <c r="E42" i="313"/>
  <c r="H30" i="313"/>
  <c r="L29" i="313"/>
  <c r="O25" i="313"/>
  <c r="E13" i="322"/>
  <c r="E13" i="313"/>
  <c r="J88" i="322"/>
  <c r="J88" i="313"/>
  <c r="I71" i="322"/>
  <c r="I71" i="313"/>
  <c r="M66" i="322"/>
  <c r="M66" i="313"/>
  <c r="J25" i="322"/>
  <c r="J25" i="313"/>
  <c r="F153" i="313"/>
  <c r="K148" i="322"/>
  <c r="K148" i="313"/>
  <c r="L140" i="322"/>
  <c r="L140" i="313"/>
  <c r="F127" i="322"/>
  <c r="F127" i="313"/>
  <c r="K123" i="322"/>
  <c r="K123" i="313"/>
  <c r="M105" i="322"/>
  <c r="M105" i="313"/>
  <c r="P101" i="313"/>
  <c r="H101" i="322"/>
  <c r="H101" i="313"/>
  <c r="N75" i="322"/>
  <c r="N75" i="313"/>
  <c r="H71" i="313"/>
  <c r="J67" i="284"/>
  <c r="E67" i="284"/>
  <c r="I42" i="322"/>
  <c r="I42" i="313"/>
  <c r="H19" i="313"/>
  <c r="Q75" i="322"/>
  <c r="Q75" i="313"/>
  <c r="F54" i="322"/>
  <c r="F54" i="313"/>
  <c r="I33" i="322"/>
  <c r="I33" i="313"/>
  <c r="K9" i="284"/>
  <c r="K9" i="322" s="1"/>
  <c r="F29" i="322"/>
  <c r="F29" i="313"/>
  <c r="N157" i="313"/>
  <c r="K156" i="322"/>
  <c r="K156" i="313"/>
  <c r="H139" i="284"/>
  <c r="H140" i="275"/>
  <c r="H140" i="284" s="1"/>
  <c r="J127" i="322"/>
  <c r="J127" i="313"/>
  <c r="L93" i="322"/>
  <c r="L93" i="313"/>
  <c r="H80" i="322"/>
  <c r="H80" i="313"/>
  <c r="J71" i="322"/>
  <c r="J71" i="313"/>
  <c r="R66" i="322"/>
  <c r="R66" i="313"/>
  <c r="K33" i="322"/>
  <c r="K33" i="313"/>
  <c r="F13" i="322"/>
  <c r="F13" i="313"/>
  <c r="F75" i="313"/>
  <c r="H157" i="284"/>
  <c r="O155" i="322"/>
  <c r="O155" i="313"/>
  <c r="J154" i="322"/>
  <c r="J154" i="313"/>
  <c r="K151" i="322"/>
  <c r="K151" i="313"/>
  <c r="E148" i="322"/>
  <c r="E148" i="313"/>
  <c r="J139" i="322"/>
  <c r="J139" i="313"/>
  <c r="K130" i="322"/>
  <c r="K130" i="313"/>
  <c r="S114" i="322"/>
  <c r="S114" i="313"/>
  <c r="K102" i="322"/>
  <c r="K102" i="313"/>
  <c r="J97" i="322"/>
  <c r="J97" i="313"/>
  <c r="K93" i="275"/>
  <c r="K93" i="284" s="1"/>
  <c r="K88" i="284"/>
  <c r="I80" i="322"/>
  <c r="I80" i="313"/>
  <c r="G58" i="322"/>
  <c r="G58" i="313"/>
  <c r="N155" i="322"/>
  <c r="N155" i="313"/>
  <c r="H151" i="322"/>
  <c r="H151" i="313"/>
  <c r="E144" i="322"/>
  <c r="E144" i="313"/>
  <c r="H107" i="322"/>
  <c r="H107" i="313"/>
  <c r="Q92" i="322"/>
  <c r="Q92" i="313"/>
  <c r="Q76" i="322"/>
  <c r="Q76" i="313"/>
  <c r="P38" i="322"/>
  <c r="P38" i="313"/>
  <c r="I140" i="322"/>
  <c r="I140" i="313"/>
  <c r="E93" i="322"/>
  <c r="E93" i="313"/>
  <c r="H84" i="332"/>
  <c r="H84" i="313" s="1"/>
  <c r="H58" i="332"/>
  <c r="I127" i="322"/>
  <c r="I127" i="313"/>
  <c r="E101" i="322"/>
  <c r="E101" i="313"/>
  <c r="L62" i="322"/>
  <c r="L62" i="313"/>
  <c r="G156" i="322"/>
  <c r="G156" i="313"/>
  <c r="L153" i="322"/>
  <c r="L153" i="313"/>
  <c r="H149" i="322"/>
  <c r="H149" i="313"/>
  <c r="N140" i="322"/>
  <c r="N140" i="313"/>
  <c r="S110" i="322"/>
  <c r="S110" i="313"/>
  <c r="M92" i="322"/>
  <c r="M92" i="313"/>
  <c r="P75" i="322"/>
  <c r="P75" i="313"/>
  <c r="I119" i="322"/>
  <c r="I119" i="313"/>
  <c r="G38" i="322"/>
  <c r="G38" i="313"/>
  <c r="H152" i="332"/>
  <c r="H153" i="329"/>
  <c r="H153" i="332" s="1"/>
  <c r="J38" i="332"/>
  <c r="J153" i="317"/>
  <c r="J153" i="322" s="1"/>
  <c r="O119" i="317"/>
  <c r="O119" i="322" s="1"/>
  <c r="H37" i="332"/>
  <c r="H38" i="329"/>
  <c r="H38" i="332" s="1"/>
  <c r="H59" i="313"/>
  <c r="H62" i="313" s="1"/>
  <c r="E62" i="313"/>
  <c r="M93" i="322"/>
  <c r="M93" i="313"/>
  <c r="I157" i="332"/>
  <c r="K157" i="329"/>
  <c r="K157" i="332" s="1"/>
  <c r="H66" i="317"/>
  <c r="H37" i="317"/>
  <c r="H38" i="323"/>
  <c r="H38" i="317" s="1"/>
  <c r="E21" i="322"/>
  <c r="E21" i="313"/>
  <c r="I54" i="322"/>
  <c r="I54" i="313"/>
  <c r="J29" i="322"/>
  <c r="J29" i="313"/>
  <c r="G157" i="313"/>
  <c r="H144" i="322"/>
  <c r="H144" i="313"/>
  <c r="O140" i="322"/>
  <c r="O140" i="313"/>
  <c r="E131" i="322"/>
  <c r="E131" i="313"/>
  <c r="E106" i="313"/>
  <c r="H92" i="284"/>
  <c r="H93" i="275"/>
  <c r="H93" i="284" s="1"/>
  <c r="H50" i="322"/>
  <c r="H50" i="313"/>
  <c r="R38" i="322"/>
  <c r="R38" i="313"/>
  <c r="E38" i="322"/>
  <c r="E38" i="313"/>
  <c r="I13" i="322"/>
  <c r="I13" i="313"/>
  <c r="F144" i="322"/>
  <c r="F144" i="313"/>
  <c r="O154" i="322"/>
  <c r="O154" i="313"/>
  <c r="Q152" i="322"/>
  <c r="Q152" i="313"/>
  <c r="R140" i="322"/>
  <c r="R140" i="313"/>
  <c r="H120" i="322"/>
  <c r="H120" i="313"/>
  <c r="I105" i="322"/>
  <c r="I105" i="313"/>
  <c r="E84" i="322"/>
  <c r="E84" i="313"/>
  <c r="F66" i="322"/>
  <c r="F66" i="313"/>
  <c r="N38" i="322"/>
  <c r="N38" i="313"/>
  <c r="F9" i="322"/>
  <c r="K121" i="322"/>
  <c r="K121" i="313"/>
  <c r="J148" i="322"/>
  <c r="J148" i="313"/>
  <c r="H127" i="322"/>
  <c r="H127" i="313"/>
  <c r="P119" i="322"/>
  <c r="P119" i="313"/>
  <c r="K119" i="284"/>
  <c r="I110" i="322"/>
  <c r="I110" i="313"/>
  <c r="J106" i="322"/>
  <c r="J106" i="313"/>
  <c r="M106" i="322"/>
  <c r="M106" i="313"/>
  <c r="F101" i="322"/>
  <c r="F101" i="313"/>
  <c r="R93" i="322"/>
  <c r="R93" i="313"/>
  <c r="N76" i="322"/>
  <c r="N76" i="313"/>
  <c r="K54" i="284"/>
  <c r="J38" i="284"/>
  <c r="F33" i="322"/>
  <c r="F33" i="313"/>
  <c r="E118" i="322"/>
  <c r="E118" i="313"/>
  <c r="J62" i="322"/>
  <c r="J62" i="313"/>
  <c r="I156" i="322"/>
  <c r="I156" i="313"/>
  <c r="H152" i="284"/>
  <c r="H153" i="275"/>
  <c r="H153" i="284" s="1"/>
  <c r="G140" i="284"/>
  <c r="L119" i="322"/>
  <c r="L119" i="313"/>
  <c r="R67" i="322"/>
  <c r="R67" i="313"/>
  <c r="H13" i="322"/>
  <c r="H13" i="313"/>
  <c r="H156" i="322" l="1"/>
  <c r="H152" i="322"/>
  <c r="H152" i="313"/>
  <c r="G140" i="322"/>
  <c r="G140" i="313"/>
  <c r="H153" i="313"/>
  <c r="K119" i="313"/>
  <c r="H93" i="313"/>
  <c r="J67" i="322"/>
  <c r="J67" i="313"/>
  <c r="H84" i="322"/>
  <c r="F76" i="322"/>
  <c r="F76" i="313"/>
  <c r="H106" i="322"/>
  <c r="H106" i="313"/>
  <c r="K66" i="322"/>
  <c r="K66" i="313"/>
  <c r="H76" i="322"/>
  <c r="H76" i="313"/>
  <c r="E153" i="322"/>
  <c r="E153" i="313"/>
  <c r="H97" i="322"/>
  <c r="H97" i="313"/>
  <c r="H157" i="317"/>
  <c r="H119" i="317"/>
  <c r="H157" i="321"/>
  <c r="I106" i="322"/>
  <c r="I106" i="313"/>
  <c r="H105" i="322"/>
  <c r="H105" i="313"/>
  <c r="K105" i="322"/>
  <c r="K105" i="313"/>
  <c r="H75" i="322"/>
  <c r="H75" i="313"/>
  <c r="R153" i="322"/>
  <c r="R153" i="313"/>
  <c r="H156" i="313"/>
  <c r="K37" i="322"/>
  <c r="K37" i="313"/>
  <c r="H66" i="322"/>
  <c r="H66" i="313"/>
  <c r="K118" i="322"/>
  <c r="K118" i="313"/>
  <c r="F38" i="313"/>
  <c r="F38" i="322"/>
  <c r="H157" i="332"/>
  <c r="K119" i="317"/>
  <c r="K119" i="322" s="1"/>
  <c r="E157" i="322"/>
  <c r="E157" i="313"/>
  <c r="K38" i="317"/>
  <c r="H92" i="322"/>
  <c r="H92" i="313"/>
  <c r="J38" i="322"/>
  <c r="J38" i="313"/>
  <c r="H58" i="322"/>
  <c r="H58" i="313"/>
  <c r="K88" i="322"/>
  <c r="K88" i="313"/>
  <c r="H140" i="322"/>
  <c r="H140" i="313"/>
  <c r="H38" i="322"/>
  <c r="H38" i="313"/>
  <c r="K71" i="322"/>
  <c r="K71" i="313"/>
  <c r="H67" i="322"/>
  <c r="H67" i="313"/>
  <c r="K106" i="322"/>
  <c r="K106" i="313"/>
  <c r="I153" i="322"/>
  <c r="I153" i="313"/>
  <c r="K38" i="284"/>
  <c r="K76" i="322"/>
  <c r="K76" i="313"/>
  <c r="M153" i="322"/>
  <c r="M153" i="313"/>
  <c r="H119" i="322"/>
  <c r="H119" i="313"/>
  <c r="K153" i="322"/>
  <c r="K153" i="313"/>
  <c r="F157" i="322"/>
  <c r="F157" i="313"/>
  <c r="H114" i="322"/>
  <c r="H114" i="313"/>
  <c r="H153" i="317"/>
  <c r="H153" i="322" s="1"/>
  <c r="K157" i="322"/>
  <c r="K157" i="313"/>
  <c r="K54" i="322"/>
  <c r="K54" i="313"/>
  <c r="K93" i="322"/>
  <c r="K93" i="313"/>
  <c r="H139" i="322"/>
  <c r="H139" i="313"/>
  <c r="E67" i="322"/>
  <c r="E67" i="313"/>
  <c r="H37" i="322"/>
  <c r="K67" i="322"/>
  <c r="K67" i="313"/>
  <c r="I38" i="322"/>
  <c r="I38" i="313"/>
  <c r="K75" i="322"/>
  <c r="K75" i="313"/>
  <c r="H118" i="322"/>
  <c r="H118" i="313"/>
  <c r="K152" i="322"/>
  <c r="K152" i="313"/>
  <c r="H93" i="317"/>
  <c r="H93" i="322" s="1"/>
  <c r="I157" i="322"/>
  <c r="I157" i="313"/>
  <c r="H157" i="322" l="1"/>
  <c r="K38" i="322"/>
  <c r="K38" i="313"/>
  <c r="H157" i="313"/>
</calcChain>
</file>

<file path=xl/sharedStrings.xml><?xml version="1.0" encoding="utf-8"?>
<sst xmlns="http://schemas.openxmlformats.org/spreadsheetml/2006/main" count="4320" uniqueCount="156">
  <si>
    <t xml:space="preserve"> Округ</t>
  </si>
  <si>
    <t xml:space="preserve"> Област надзора </t>
  </si>
  <si>
    <t xml:space="preserve"> Укупно</t>
  </si>
  <si>
    <t xml:space="preserve"> Исправно</t>
  </si>
  <si>
    <t xml:space="preserve"> Северно бачки</t>
  </si>
  <si>
    <t xml:space="preserve"> Сточарство</t>
  </si>
  <si>
    <t xml:space="preserve"> Сточна храна</t>
  </si>
  <si>
    <t xml:space="preserve"> Друге области</t>
  </si>
  <si>
    <t xml:space="preserve"> УКУПНО</t>
  </si>
  <si>
    <t xml:space="preserve"> Средње банатски</t>
  </si>
  <si>
    <t xml:space="preserve"> Северно банатски</t>
  </si>
  <si>
    <t xml:space="preserve"> Јужно банатски</t>
  </si>
  <si>
    <t xml:space="preserve"> Западно бачки</t>
  </si>
  <si>
    <t>Јужно бачки</t>
  </si>
  <si>
    <t xml:space="preserve"> Сремски</t>
  </si>
  <si>
    <t xml:space="preserve"> Мачвански</t>
  </si>
  <si>
    <t xml:space="preserve"> Колубарски</t>
  </si>
  <si>
    <t xml:space="preserve"> Подунавски</t>
  </si>
  <si>
    <t xml:space="preserve"> Браничевски</t>
  </si>
  <si>
    <t xml:space="preserve"> Шумадијски</t>
  </si>
  <si>
    <t xml:space="preserve"> Борски</t>
  </si>
  <si>
    <t xml:space="preserve"> Зајечарски</t>
  </si>
  <si>
    <t>Сточарство</t>
  </si>
  <si>
    <t xml:space="preserve"> Златиборски</t>
  </si>
  <si>
    <t xml:space="preserve"> Моравички</t>
  </si>
  <si>
    <t xml:space="preserve"> Рашки</t>
  </si>
  <si>
    <t xml:space="preserve"> Расински</t>
  </si>
  <si>
    <t xml:space="preserve"> Нишавски</t>
  </si>
  <si>
    <t xml:space="preserve"> Топлички</t>
  </si>
  <si>
    <t xml:space="preserve"> Пиротски</t>
  </si>
  <si>
    <t xml:space="preserve"> Јабланички</t>
  </si>
  <si>
    <t xml:space="preserve"> Пчињски</t>
  </si>
  <si>
    <t xml:space="preserve"> Град Београд</t>
  </si>
  <si>
    <t xml:space="preserve"> Број контрола</t>
  </si>
  <si>
    <t>производња</t>
  </si>
  <si>
    <t>промет</t>
  </si>
  <si>
    <t>уредбе</t>
  </si>
  <si>
    <t>УКУПНО</t>
  </si>
  <si>
    <t xml:space="preserve"> Решење</t>
  </si>
  <si>
    <t>забрана</t>
  </si>
  <si>
    <t>Неисправно</t>
  </si>
  <si>
    <t>РЕПУБЛИКА
СРБИЈА</t>
  </si>
  <si>
    <t>Сви инспектори</t>
  </si>
  <si>
    <t>УКУПНО ОКРУГ</t>
  </si>
  <si>
    <t>непопуњен</t>
  </si>
  <si>
    <t>нeпопуњен</t>
  </si>
  <si>
    <t>Вредност обуставе</t>
  </si>
  <si>
    <t xml:space="preserve"> Војновић Миле </t>
  </si>
  <si>
    <t xml:space="preserve"> Радак Бојан </t>
  </si>
  <si>
    <t xml:space="preserve"> Крсмановић 
Владислав </t>
  </si>
  <si>
    <t xml:space="preserve">Владан Радовић </t>
  </si>
  <si>
    <t xml:space="preserve"> Рашић Милорад </t>
  </si>
  <si>
    <t xml:space="preserve"> Богојевић Мићо </t>
  </si>
  <si>
    <t xml:space="preserve">Стојановић 
Славица </t>
  </si>
  <si>
    <t xml:space="preserve"> Алексић Рајко </t>
  </si>
  <si>
    <t xml:space="preserve"> Копуновић Зоран </t>
  </si>
  <si>
    <t xml:space="preserve"> Арсовић Милован </t>
  </si>
  <si>
    <t xml:space="preserve"> Мијаиловић 
Драгана</t>
  </si>
  <si>
    <t xml:space="preserve"> Тодоровић Новица</t>
  </si>
  <si>
    <t xml:space="preserve"> Михајловић 
Љубиша </t>
  </si>
  <si>
    <t xml:space="preserve"> Милић Јовица</t>
  </si>
  <si>
    <t xml:space="preserve"> Станковић 
Драгослав </t>
  </si>
  <si>
    <t>Вујовић Момир</t>
  </si>
  <si>
    <t xml:space="preserve"> Милачић Жарко</t>
  </si>
  <si>
    <t>Митрић Оливера</t>
  </si>
  <si>
    <t>Пријава за привр. прест.</t>
  </si>
  <si>
    <t>Кривич. приј.</t>
  </si>
  <si>
    <t xml:space="preserve"> Бр. и врста предузетих мера</t>
  </si>
  <si>
    <t>Захтев за пок. прекрш. пост.</t>
  </si>
  <si>
    <t>Бр. узетих узорака</t>
  </si>
  <si>
    <t xml:space="preserve"> Милев Ангел</t>
  </si>
  <si>
    <t>Напомена</t>
  </si>
  <si>
    <t xml:space="preserve"> Гичевић Менсур </t>
  </si>
  <si>
    <t xml:space="preserve"> Р.бр.округа</t>
  </si>
  <si>
    <t xml:space="preserve"> Инспектор</t>
  </si>
  <si>
    <t>МТУ</t>
  </si>
  <si>
    <t>Јануар</t>
  </si>
  <si>
    <t>Март</t>
  </si>
  <si>
    <t>Мај</t>
  </si>
  <si>
    <t>Април</t>
  </si>
  <si>
    <t xml:space="preserve"> Зиројевић Бранка </t>
  </si>
  <si>
    <t>налажуће</t>
  </si>
  <si>
    <t/>
  </si>
  <si>
    <t>Гогић Виолета</t>
  </si>
  <si>
    <t>Јун</t>
  </si>
  <si>
    <t>Јул</t>
  </si>
  <si>
    <t>Септембар</t>
  </si>
  <si>
    <t>Август</t>
  </si>
  <si>
    <t>Децембар</t>
  </si>
  <si>
    <t>Новембар</t>
  </si>
  <si>
    <t>Предлог за пасиван статус</t>
  </si>
  <si>
    <t>Фебруар</t>
  </si>
  <si>
    <t>Полугодишњи</t>
  </si>
  <si>
    <t>годишњи</t>
  </si>
  <si>
    <t>октобар</t>
  </si>
  <si>
    <t>IV КВАРТ.</t>
  </si>
  <si>
    <t/>
  </si>
  <si>
    <t>Мирјана Петровић</t>
  </si>
  <si>
    <t>КиМ</t>
  </si>
  <si>
    <t>Лабан Даница</t>
  </si>
  <si>
    <t xml:space="preserve"> </t>
  </si>
  <si>
    <t>правилници</t>
  </si>
  <si>
    <t>Органска</t>
  </si>
  <si>
    <t>Владимир Радоичић</t>
  </si>
  <si>
    <t>Град Б</t>
  </si>
  <si>
    <t>Владимир Радојичић</t>
  </si>
  <si>
    <t>Браничевски</t>
  </si>
  <si>
    <t>Мићо Богојевић</t>
  </si>
  <si>
    <t xml:space="preserve">Браничевски </t>
  </si>
  <si>
    <t>Браничавски</t>
  </si>
  <si>
    <t xml:space="preserve">Браничавски </t>
  </si>
  <si>
    <t xml:space="preserve"> Органска</t>
  </si>
  <si>
    <t xml:space="preserve"> Владимир Радојичић </t>
  </si>
  <si>
    <t xml:space="preserve"> Владимир Радојичић</t>
  </si>
  <si>
    <t xml:space="preserve"> Органка</t>
  </si>
  <si>
    <t>II КВАРТ.</t>
  </si>
  <si>
    <t>Владислав Крсмановић</t>
  </si>
  <si>
    <t xml:space="preserve">Колубарски </t>
  </si>
  <si>
    <t>Колубарски</t>
  </si>
  <si>
    <t/>
  </si>
  <si>
    <t>Непопуњен</t>
  </si>
  <si>
    <t>Рамиз Угљанин</t>
  </si>
  <si>
    <t>Разиз Угљанин</t>
  </si>
  <si>
    <t>Синиша Ђорић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</si>
  <si>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</si>
  <si>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</si>
  <si>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</si>
  <si>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</si>
  <si>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</si>
  <si>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</si>
  <si>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</si>
  <si>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</si>
  <si>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</si>
  <si>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</si>
  <si>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</si>
  <si>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</si>
  <si>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</si>
  <si>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</si>
  <si>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</si>
  <si>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</si>
  <si>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Славиша Думић</t>
  </si>
  <si>
    <t>Град Београд</t>
  </si>
  <si>
    <t>Милан Ранђеловић</t>
  </si>
  <si>
    <t>Маја Јановаи</t>
  </si>
  <si>
    <t>Марко Жикић</t>
  </si>
  <si>
    <t>Милутин Стојанивић</t>
  </si>
  <si>
    <t>Анђел Милев</t>
  </si>
  <si>
    <t>Август 2020.</t>
  </si>
  <si>
    <t xml:space="preserve">Маја </t>
  </si>
  <si>
    <t>Извештај о раду, Одељења пољопривредне инспекције за контролу подстицајних средстава у пољопривреди, органска производња и сточарство,</t>
  </si>
  <si>
    <t>за период 01. септембар до 30. семтембар 2020. године - месечни извештај</t>
  </si>
  <si>
    <t>Милутин Стојановић</t>
  </si>
  <si>
    <t>Маја Јеноваи</t>
  </si>
  <si>
    <t>једно скинуто налажујуће</t>
  </si>
  <si>
    <t>за период 01. јула до 30. семтембар 2020. године - III квартал</t>
  </si>
  <si>
    <t>- 4 уредбе сточарство,        243,490.00 сточарство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</si>
</sst>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#,##0.00;[Red]#,##0.00"/>
  </numFmts>
  <fonts count="3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AEBF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10" xfId="0" applyBorder="1"/>
    <xf numFmtId="1" fontId="0" fillId="0" borderId="10" xfId="0" applyNumberFormat="1" applyBorder="1"/>
    <xf numFmtId="0" fontId="0" fillId="24" borderId="10" xfId="0" applyFill="1" applyBorder="1"/>
    <xf numFmtId="0" fontId="0" fillId="25" borderId="10" xfId="0" applyFill="1" applyBorder="1"/>
    <xf numFmtId="1" fontId="0" fillId="24" borderId="10" xfId="0" applyNumberFormat="1" applyFill="1" applyBorder="1"/>
    <xf numFmtId="1" fontId="3" fillId="24" borderId="10" xfId="0" applyNumberFormat="1" applyFont="1" applyFill="1" applyBorder="1"/>
    <xf numFmtId="0" fontId="0" fillId="0" borderId="10" xfId="0" applyFill="1" applyBorder="1"/>
    <xf numFmtId="0" fontId="0" fillId="0" borderId="0" xfId="0" applyFill="1"/>
    <xf numFmtId="49" fontId="0" fillId="0" borderId="0" xfId="0" applyNumberFormat="1" applyFill="1" applyAlignment="1">
      <alignment horizontal="center" vertical="center" wrapText="1"/>
    </xf>
    <xf numFmtId="1" fontId="0" fillId="0" borderId="10" xfId="0" applyNumberFormat="1" applyFill="1" applyBorder="1"/>
    <xf numFmtId="0" fontId="0" fillId="0" borderId="11" xfId="0" applyBorder="1"/>
    <xf numFmtId="0" fontId="0" fillId="0" borderId="11" xfId="0" applyFill="1" applyBorder="1"/>
    <xf numFmtId="49" fontId="0" fillId="0" borderId="11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vertical="center" wrapText="1"/>
    </xf>
    <xf numFmtId="0" fontId="2" fillId="24" borderId="10" xfId="0" applyFont="1" applyFill="1" applyBorder="1"/>
    <xf numFmtId="4" fontId="3" fillId="24" borderId="10" xfId="0" applyNumberFormat="1" applyFont="1" applyFill="1" applyBorder="1"/>
    <xf numFmtId="0" fontId="0" fillId="0" borderId="11" xfId="0" applyBorder="1" applyAlignment="1">
      <alignment horizontal="center" vertical="center" textRotation="90"/>
    </xf>
    <xf numFmtId="0" fontId="0" fillId="24" borderId="11" xfId="0" applyFill="1" applyBorder="1"/>
    <xf numFmtId="1" fontId="0" fillId="0" borderId="11" xfId="0" applyNumberFormat="1" applyFill="1" applyBorder="1"/>
    <xf numFmtId="1" fontId="0" fillId="0" borderId="11" xfId="0" applyNumberFormat="1" applyBorder="1"/>
    <xf numFmtId="0" fontId="0" fillId="25" borderId="11" xfId="0" applyFill="1" applyBorder="1"/>
    <xf numFmtId="4" fontId="0" fillId="0" borderId="10" xfId="0" applyNumberFormat="1" applyBorder="1"/>
    <xf numFmtId="4" fontId="0" fillId="24" borderId="10" xfId="0" applyNumberFormat="1" applyFill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0" fillId="0" borderId="11" xfId="0" applyNumberFormat="1" applyBorder="1"/>
    <xf numFmtId="0" fontId="6" fillId="0" borderId="11" xfId="0" applyFont="1" applyBorder="1" applyAlignment="1">
      <alignment horizontal="center" vertical="center" textRotation="90"/>
    </xf>
    <xf numFmtId="1" fontId="0" fillId="0" borderId="0" xfId="0" applyNumberFormat="1"/>
    <xf numFmtId="1" fontId="0" fillId="0" borderId="0" xfId="0" applyNumberFormat="1" applyFill="1"/>
    <xf numFmtId="0" fontId="0" fillId="26" borderId="0" xfId="0" applyFill="1"/>
    <xf numFmtId="0" fontId="28" fillId="0" borderId="10" xfId="0" applyFont="1" applyBorder="1"/>
    <xf numFmtId="1" fontId="29" fillId="24" borderId="10" xfId="0" applyNumberFormat="1" applyFont="1" applyFill="1" applyBorder="1"/>
    <xf numFmtId="0" fontId="28" fillId="0" borderId="11" xfId="0" applyFont="1" applyBorder="1" applyAlignment="1">
      <alignment horizontal="center" vertical="center" textRotation="90"/>
    </xf>
    <xf numFmtId="0" fontId="28" fillId="24" borderId="10" xfId="0" applyFont="1" applyFill="1" applyBorder="1"/>
    <xf numFmtId="1" fontId="28" fillId="0" borderId="10" xfId="0" applyNumberFormat="1" applyFont="1" applyBorder="1"/>
    <xf numFmtId="0" fontId="28" fillId="25" borderId="10" xfId="0" applyFont="1" applyFill="1" applyBorder="1"/>
    <xf numFmtId="4" fontId="28" fillId="0" borderId="10" xfId="0" applyNumberFormat="1" applyFont="1" applyBorder="1"/>
    <xf numFmtId="1" fontId="28" fillId="24" borderId="10" xfId="0" applyNumberFormat="1" applyFont="1" applyFill="1" applyBorder="1"/>
    <xf numFmtId="4" fontId="28" fillId="24" borderId="10" xfId="0" applyNumberFormat="1" applyFont="1" applyFill="1" applyBorder="1"/>
    <xf numFmtId="49" fontId="28" fillId="0" borderId="11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/>
    <xf numFmtId="1" fontId="28" fillId="0" borderId="10" xfId="0" applyNumberFormat="1" applyFont="1" applyFill="1" applyBorder="1"/>
    <xf numFmtId="4" fontId="28" fillId="0" borderId="10" xfId="0" applyNumberFormat="1" applyFont="1" applyFill="1" applyBorder="1"/>
    <xf numFmtId="49" fontId="28" fillId="0" borderId="11" xfId="0" applyNumberFormat="1" applyFont="1" applyFill="1" applyBorder="1" applyAlignment="1">
      <alignment vertical="center" wrapText="1"/>
    </xf>
    <xf numFmtId="0" fontId="28" fillId="0" borderId="11" xfId="0" applyFont="1" applyFill="1" applyBorder="1"/>
    <xf numFmtId="0" fontId="28" fillId="24" borderId="11" xfId="0" applyFont="1" applyFill="1" applyBorder="1"/>
    <xf numFmtId="1" fontId="28" fillId="0" borderId="11" xfId="0" applyNumberFormat="1" applyFont="1" applyFill="1" applyBorder="1"/>
    <xf numFmtId="4" fontId="28" fillId="0" borderId="11" xfId="0" applyNumberFormat="1" applyFont="1" applyFill="1" applyBorder="1"/>
    <xf numFmtId="0" fontId="28" fillId="0" borderId="11" xfId="0" applyFont="1" applyBorder="1"/>
    <xf numFmtId="1" fontId="28" fillId="0" borderId="11" xfId="0" applyNumberFormat="1" applyFont="1" applyBorder="1"/>
    <xf numFmtId="0" fontId="28" fillId="25" borderId="11" xfId="0" applyFont="1" applyFill="1" applyBorder="1"/>
    <xf numFmtId="4" fontId="28" fillId="0" borderId="11" xfId="0" applyNumberFormat="1" applyFont="1" applyBorder="1"/>
    <xf numFmtId="0" fontId="29" fillId="24" borderId="10" xfId="0" applyFont="1" applyFill="1" applyBorder="1"/>
    <xf numFmtId="4" fontId="29" fillId="24" borderId="10" xfId="0" applyNumberFormat="1" applyFont="1" applyFill="1" applyBorder="1"/>
    <xf numFmtId="0" fontId="28" fillId="27" borderId="10" xfId="0" applyFont="1" applyFill="1" applyBorder="1"/>
    <xf numFmtId="3" fontId="0" fillId="0" borderId="0" xfId="0" applyNumberFormat="1"/>
    <xf numFmtId="4" fontId="0" fillId="26" borderId="10" xfId="0" applyNumberFormat="1" applyFill="1" applyBorder="1"/>
    <xf numFmtId="2" fontId="0" fillId="0" borderId="10" xfId="0" applyNumberFormat="1" applyBorder="1"/>
    <xf numFmtId="0" fontId="0" fillId="26" borderId="10" xfId="0" applyFill="1" applyBorder="1"/>
    <xf numFmtId="164" fontId="0" fillId="0" borderId="10" xfId="0" applyNumberFormat="1" applyBorder="1"/>
    <xf numFmtId="0" fontId="28" fillId="26" borderId="10" xfId="0" applyFont="1" applyFill="1" applyBorder="1"/>
    <xf numFmtId="164" fontId="28" fillId="26" borderId="10" xfId="0" applyNumberFormat="1" applyFont="1" applyFill="1" applyBorder="1"/>
    <xf numFmtId="49" fontId="0" fillId="0" borderId="10" xfId="0" applyNumberFormat="1" applyFill="1" applyBorder="1" applyAlignment="1">
      <alignment vertical="center" wrapText="1"/>
    </xf>
    <xf numFmtId="0" fontId="6" fillId="0" borderId="10" xfId="0" applyFont="1" applyBorder="1"/>
    <xf numFmtId="0" fontId="0" fillId="27" borderId="10" xfId="0" applyFill="1" applyBorder="1"/>
    <xf numFmtId="0" fontId="0" fillId="28" borderId="0" xfId="0" applyFill="1"/>
    <xf numFmtId="0" fontId="0" fillId="29" borderId="10" xfId="0" applyFill="1" applyBorder="1"/>
    <xf numFmtId="164" fontId="0" fillId="29" borderId="10" xfId="0" applyNumberFormat="1" applyFill="1" applyBorder="1"/>
    <xf numFmtId="1" fontId="0" fillId="29" borderId="10" xfId="0" applyNumberFormat="1" applyFill="1" applyBorder="1"/>
    <xf numFmtId="4" fontId="0" fillId="29" borderId="10" xfId="0" applyNumberFormat="1" applyFill="1" applyBorder="1"/>
    <xf numFmtId="0" fontId="28" fillId="29" borderId="10" xfId="0" applyFont="1" applyFill="1" applyBorder="1"/>
    <xf numFmtId="1" fontId="28" fillId="29" borderId="10" xfId="0" applyNumberFormat="1" applyFont="1" applyFill="1" applyBorder="1"/>
    <xf numFmtId="4" fontId="28" fillId="29" borderId="10" xfId="0" applyNumberFormat="1" applyFont="1" applyFill="1" applyBorder="1"/>
    <xf numFmtId="164" fontId="28" fillId="29" borderId="10" xfId="0" applyNumberFormat="1" applyFont="1" applyFill="1" applyBorder="1"/>
    <xf numFmtId="164" fontId="3" fillId="24" borderId="10" xfId="0" applyNumberFormat="1" applyFont="1" applyFill="1" applyBorder="1"/>
    <xf numFmtId="2" fontId="0" fillId="29" borderId="10" xfId="0" applyNumberFormat="1" applyFill="1" applyBorder="1"/>
    <xf numFmtId="164" fontId="0" fillId="24" borderId="10" xfId="0" applyNumberFormat="1" applyFill="1" applyBorder="1"/>
    <xf numFmtId="164" fontId="28" fillId="0" borderId="10" xfId="0" applyNumberFormat="1" applyFont="1" applyBorder="1"/>
    <xf numFmtId="164" fontId="28" fillId="24" borderId="10" xfId="0" applyNumberFormat="1" applyFont="1" applyFill="1" applyBorder="1"/>
    <xf numFmtId="164" fontId="0" fillId="0" borderId="10" xfId="0" applyNumberFormat="1" applyFill="1" applyBorder="1"/>
    <xf numFmtId="49" fontId="24" fillId="0" borderId="12" xfId="0" applyNumberFormat="1" applyFont="1" applyBorder="1" applyAlignment="1">
      <alignment horizontal="center" vertical="center" textRotation="90" wrapText="1"/>
    </xf>
    <xf numFmtId="49" fontId="24" fillId="0" borderId="13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textRotation="90" wrapText="1"/>
    </xf>
    <xf numFmtId="0" fontId="0" fillId="24" borderId="10" xfId="0" applyFill="1" applyBorder="1" applyAlignment="1">
      <alignment horizontal="center" textRotation="9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textRotation="90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3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49" fontId="0" fillId="25" borderId="10" xfId="0" applyNumberFormat="1" applyFill="1" applyBorder="1" applyAlignment="1">
      <alignment horizontal="center" vertical="center" wrapText="1"/>
    </xf>
    <xf numFmtId="49" fontId="0" fillId="26" borderId="12" xfId="0" applyNumberFormat="1" applyFill="1" applyBorder="1" applyAlignment="1">
      <alignment horizontal="center" vertical="center" wrapText="1"/>
    </xf>
    <xf numFmtId="49" fontId="0" fillId="26" borderId="13" xfId="0" applyNumberFormat="1" applyFill="1" applyBorder="1" applyAlignment="1">
      <alignment horizontal="center" vertical="center" wrapText="1"/>
    </xf>
    <xf numFmtId="49" fontId="0" fillId="26" borderId="1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0" fillId="26" borderId="10" xfId="0" applyNumberForma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textRotation="90" wrapText="1"/>
    </xf>
    <xf numFmtId="0" fontId="28" fillId="0" borderId="11" xfId="0" applyFont="1" applyBorder="1" applyAlignment="1">
      <alignment horizontal="center" vertical="center" textRotation="90" wrapText="1"/>
    </xf>
    <xf numFmtId="49" fontId="29" fillId="0" borderId="12" xfId="0" applyNumberFormat="1" applyFont="1" applyBorder="1" applyAlignment="1">
      <alignment horizontal="center" vertical="center" textRotation="90" wrapText="1"/>
    </xf>
    <xf numFmtId="49" fontId="29" fillId="0" borderId="13" xfId="0" applyNumberFormat="1" applyFont="1" applyBorder="1" applyAlignment="1">
      <alignment horizontal="center" vertical="center" textRotation="90" wrapText="1"/>
    </xf>
    <xf numFmtId="49" fontId="29" fillId="0" borderId="11" xfId="0" applyNumberFormat="1" applyFont="1" applyBorder="1" applyAlignment="1">
      <alignment horizontal="center" vertical="center" textRotation="90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26" borderId="12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28" fillId="26" borderId="10" xfId="0" applyNumberFormat="1" applyFont="1" applyFill="1" applyBorder="1" applyAlignment="1">
      <alignment horizontal="center" vertical="center" wrapText="1"/>
    </xf>
    <xf numFmtId="49" fontId="28" fillId="26" borderId="11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textRotation="90" wrapText="1"/>
    </xf>
    <xf numFmtId="0" fontId="28" fillId="24" borderId="10" xfId="0" applyFont="1" applyFill="1" applyBorder="1" applyAlignment="1">
      <alignment horizontal="center" textRotation="90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textRotation="90"/>
    </xf>
    <xf numFmtId="0" fontId="28" fillId="0" borderId="13" xfId="0" applyFont="1" applyBorder="1" applyAlignment="1">
      <alignment horizontal="center" vertical="center" textRotation="90"/>
    </xf>
    <xf numFmtId="0" fontId="28" fillId="0" borderId="11" xfId="0" applyFont="1" applyBorder="1" applyAlignment="1">
      <alignment horizontal="center" vertical="center" textRotation="90"/>
    </xf>
    <xf numFmtId="0" fontId="28" fillId="0" borderId="10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2" fontId="28" fillId="0" borderId="10" xfId="0" applyNumberFormat="1" applyFont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49" fontId="30" fillId="26" borderId="12" xfId="0" applyNumberFormat="1" applyFont="1" applyFill="1" applyBorder="1" applyAlignment="1">
      <alignment horizontal="center" vertical="center" wrapText="1"/>
    </xf>
    <xf numFmtId="49" fontId="30" fillId="26" borderId="13" xfId="0" applyNumberFormat="1" applyFont="1" applyFill="1" applyBorder="1" applyAlignment="1">
      <alignment horizontal="center" vertical="center" wrapText="1"/>
    </xf>
    <xf numFmtId="49" fontId="6" fillId="26" borderId="10" xfId="0" applyNumberFormat="1" applyFont="1" applyFill="1" applyBorder="1" applyAlignment="1">
      <alignment horizontal="center" vertical="center" wrapText="1"/>
    </xf>
    <xf numFmtId="49" fontId="6" fillId="26" borderId="12" xfId="0" applyNumberFormat="1" applyFont="1" applyFill="1" applyBorder="1" applyAlignment="1">
      <alignment horizontal="center" vertical="center" wrapText="1"/>
    </xf>
    <xf numFmtId="49" fontId="27" fillId="0" borderId="12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0" fillId="29" borderId="10" xfId="0" applyFill="1" applyBorder="1" applyAlignment="1">
      <alignment horizontal="center" textRotation="90"/>
    </xf>
    <xf numFmtId="49" fontId="26" fillId="0" borderId="12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8" fillId="30" borderId="10" xfId="0" applyFont="1" applyFill="1" applyBorder="1"/>
    <xf numFmtId="1" fontId="28" fillId="30" borderId="10" xfId="0" applyNumberFormat="1" applyFont="1" applyFill="1" applyBorder="1"/>
    <xf numFmtId="4" fontId="28" fillId="30" borderId="10" xfId="0" applyNumberFormat="1" applyFont="1" applyFill="1" applyBorder="1"/>
    <xf numFmtId="0" fontId="1" fillId="0" borderId="0" xfId="0" applyFont="1"/>
    <xf numFmtId="0" fontId="6" fillId="0" borderId="11" xfId="0" applyFont="1" applyBorder="1" applyAlignment="1">
      <alignment horizontal="right" vertical="center" textRotation="90"/>
    </xf>
    <xf numFmtId="0" fontId="0" fillId="0" borderId="11" xfId="0" applyBorder="1" applyAlignment="1">
      <alignment horizontal="right" vertical="center" textRotation="90"/>
    </xf>
    <xf numFmtId="0" fontId="1" fillId="0" borderId="10" xfId="0" applyFont="1" applyBorder="1"/>
    <xf numFmtId="0" fontId="0" fillId="0" borderId="0" xfId="0" applyAlignment="1">
      <alignment wrapText="1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10" xfId="0" applyFont="1" applyBorder="1" applyAlignment="1">
      <alignment horizontal="center" textRotation="90" wrapText="1"/>
    </xf>
    <xf numFmtId="0" fontId="31" fillId="24" borderId="10" xfId="0" applyFont="1" applyFill="1" applyBorder="1" applyAlignment="1">
      <alignment horizontal="center" textRotation="90"/>
    </xf>
    <xf numFmtId="0" fontId="31" fillId="0" borderId="11" xfId="0" applyFont="1" applyBorder="1" applyAlignment="1">
      <alignment horizontal="center" vertical="center" textRotation="90"/>
    </xf>
    <xf numFmtId="0" fontId="31" fillId="0" borderId="10" xfId="0" applyFont="1" applyBorder="1"/>
    <xf numFmtId="0" fontId="31" fillId="24" borderId="10" xfId="0" applyFont="1" applyFill="1" applyBorder="1"/>
    <xf numFmtId="1" fontId="31" fillId="0" borderId="10" xfId="0" applyNumberFormat="1" applyFont="1" applyBorder="1"/>
    <xf numFmtId="0" fontId="31" fillId="25" borderId="10" xfId="0" applyFont="1" applyFill="1" applyBorder="1"/>
    <xf numFmtId="4" fontId="31" fillId="0" borderId="10" xfId="0" applyNumberFormat="1" applyFont="1" applyBorder="1"/>
    <xf numFmtId="49" fontId="31" fillId="0" borderId="12" xfId="0" applyNumberFormat="1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1" fontId="31" fillId="24" borderId="10" xfId="0" applyNumberFormat="1" applyFont="1" applyFill="1" applyBorder="1"/>
    <xf numFmtId="4" fontId="31" fillId="24" borderId="10" xfId="0" applyNumberFormat="1" applyFont="1" applyFill="1" applyBorder="1"/>
    <xf numFmtId="49" fontId="31" fillId="0" borderId="11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/>
    <xf numFmtId="1" fontId="31" fillId="0" borderId="10" xfId="0" applyNumberFormat="1" applyFont="1" applyFill="1" applyBorder="1"/>
    <xf numFmtId="4" fontId="31" fillId="0" borderId="10" xfId="0" applyNumberFormat="1" applyFont="1" applyFill="1" applyBorder="1"/>
    <xf numFmtId="0" fontId="31" fillId="29" borderId="10" xfId="0" applyFont="1" applyFill="1" applyBorder="1"/>
    <xf numFmtId="49" fontId="31" fillId="0" borderId="11" xfId="0" applyNumberFormat="1" applyFont="1" applyFill="1" applyBorder="1" applyAlignment="1">
      <alignment vertical="center" wrapText="1"/>
    </xf>
    <xf numFmtId="0" fontId="31" fillId="0" borderId="11" xfId="0" applyFont="1" applyFill="1" applyBorder="1"/>
    <xf numFmtId="0" fontId="31" fillId="24" borderId="11" xfId="0" applyFont="1" applyFill="1" applyBorder="1"/>
    <xf numFmtId="1" fontId="31" fillId="0" borderId="11" xfId="0" applyNumberFormat="1" applyFont="1" applyFill="1" applyBorder="1"/>
    <xf numFmtId="4" fontId="31" fillId="0" borderId="11" xfId="0" applyNumberFormat="1" applyFont="1" applyFill="1" applyBorder="1"/>
    <xf numFmtId="0" fontId="31" fillId="0" borderId="11" xfId="0" applyFont="1" applyBorder="1"/>
    <xf numFmtId="1" fontId="31" fillId="0" borderId="11" xfId="0" applyNumberFormat="1" applyFont="1" applyBorder="1"/>
    <xf numFmtId="0" fontId="31" fillId="25" borderId="11" xfId="0" applyFont="1" applyFill="1" applyBorder="1"/>
    <xf numFmtId="4" fontId="31" fillId="0" borderId="11" xfId="0" applyNumberFormat="1" applyFont="1" applyBorder="1"/>
    <xf numFmtId="49" fontId="31" fillId="0" borderId="10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vertical="center" wrapText="1"/>
    </xf>
    <xf numFmtId="165" fontId="31" fillId="24" borderId="10" xfId="0" applyNumberFormat="1" applyFont="1" applyFill="1" applyBorder="1"/>
    <xf numFmtId="0" fontId="5" fillId="0" borderId="17" xfId="0" applyFont="1" applyBorder="1" applyAlignment="1">
      <alignment wrapText="1"/>
    </xf>
    <xf numFmtId="49" fontId="31" fillId="0" borderId="12" xfId="0" applyNumberFormat="1" applyFont="1" applyBorder="1" applyAlignment="1">
      <alignment horizontal="center" vertical="center" textRotation="90" wrapText="1"/>
    </xf>
    <xf numFmtId="49" fontId="31" fillId="0" borderId="13" xfId="0" applyNumberFormat="1" applyFont="1" applyBorder="1" applyAlignment="1">
      <alignment horizontal="center" vertical="center" textRotation="90" wrapText="1"/>
    </xf>
    <xf numFmtId="49" fontId="31" fillId="0" borderId="11" xfId="0" applyNumberFormat="1" applyFont="1" applyBorder="1" applyAlignment="1">
      <alignment horizontal="center" vertical="center" textRotation="90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49" fontId="31" fillId="0" borderId="12" xfId="0" applyNumberFormat="1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49" fontId="31" fillId="0" borderId="11" xfId="0" applyNumberFormat="1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textRotation="90" wrapText="1"/>
    </xf>
    <xf numFmtId="0" fontId="31" fillId="0" borderId="13" xfId="0" applyFont="1" applyBorder="1" applyAlignment="1">
      <alignment horizontal="center" vertical="center" textRotation="90" wrapText="1"/>
    </xf>
    <xf numFmtId="0" fontId="31" fillId="0" borderId="11" xfId="0" applyFont="1" applyBorder="1" applyAlignment="1">
      <alignment horizontal="center" vertical="center" textRotation="90" wrapText="1"/>
    </xf>
    <xf numFmtId="2" fontId="31" fillId="0" borderId="12" xfId="0" applyNumberFormat="1" applyFont="1" applyBorder="1" applyAlignment="1">
      <alignment horizontal="center" vertical="center" wrapText="1"/>
    </xf>
    <xf numFmtId="2" fontId="31" fillId="0" borderId="13" xfId="0" applyNumberFormat="1" applyFont="1" applyBorder="1" applyAlignment="1">
      <alignment horizontal="center" vertical="center" wrapText="1"/>
    </xf>
    <xf numFmtId="2" fontId="31" fillId="0" borderId="11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textRotation="90" wrapText="1"/>
    </xf>
    <xf numFmtId="0" fontId="31" fillId="0" borderId="11" xfId="0" applyFont="1" applyBorder="1" applyAlignment="1">
      <alignment horizontal="center" textRotation="90" wrapText="1"/>
    </xf>
    <xf numFmtId="0" fontId="31" fillId="0" borderId="12" xfId="0" applyFont="1" applyBorder="1" applyAlignment="1">
      <alignment horizontal="center" textRotation="90"/>
    </xf>
    <xf numFmtId="0" fontId="31" fillId="0" borderId="11" xfId="0" applyFont="1" applyBorder="1" applyAlignment="1">
      <alignment horizontal="center" textRotation="90"/>
    </xf>
    <xf numFmtId="0" fontId="31" fillId="24" borderId="12" xfId="0" applyFont="1" applyFill="1" applyBorder="1" applyAlignment="1">
      <alignment horizontal="center" textRotation="90"/>
    </xf>
    <xf numFmtId="0" fontId="31" fillId="24" borderId="11" xfId="0" applyFont="1" applyFill="1" applyBorder="1" applyAlignment="1">
      <alignment horizontal="center" textRotation="90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textRotation="90" wrapText="1"/>
    </xf>
    <xf numFmtId="0" fontId="28" fillId="0" borderId="13" xfId="0" applyFont="1" applyBorder="1" applyAlignment="1">
      <alignment horizontal="center" vertical="center" textRotation="90" wrapText="1"/>
    </xf>
    <xf numFmtId="0" fontId="28" fillId="0" borderId="11" xfId="0" applyFont="1" applyBorder="1" applyAlignment="1">
      <alignment horizontal="center" vertical="center" textRotation="90" wrapText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textRotation="90" wrapText="1"/>
    </xf>
    <xf numFmtId="49" fontId="29" fillId="0" borderId="13" xfId="0" applyNumberFormat="1" applyFont="1" applyBorder="1" applyAlignment="1">
      <alignment horizontal="center" vertical="center" textRotation="90" wrapText="1"/>
    </xf>
    <xf numFmtId="49" fontId="29" fillId="0" borderId="11" xfId="0" applyNumberFormat="1" applyFont="1" applyBorder="1" applyAlignment="1">
      <alignment horizontal="center" vertical="center" textRotation="90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49" fontId="28" fillId="26" borderId="12" xfId="0" applyNumberFormat="1" applyFont="1" applyFill="1" applyBorder="1" applyAlignment="1">
      <alignment horizontal="center" vertical="center"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26" borderId="11" xfId="0" applyNumberFormat="1" applyFont="1" applyFill="1" applyBorder="1" applyAlignment="1">
      <alignment horizontal="center" vertical="center" wrapText="1"/>
    </xf>
    <xf numFmtId="2" fontId="28" fillId="0" borderId="12" xfId="0" applyNumberFormat="1" applyFont="1" applyBorder="1" applyAlignment="1">
      <alignment horizontal="center" vertical="center" wrapText="1"/>
    </xf>
    <xf numFmtId="2" fontId="28" fillId="0" borderId="13" xfId="0" applyNumberFormat="1" applyFont="1" applyBorder="1" applyAlignment="1">
      <alignment horizontal="center" vertical="center" wrapText="1"/>
    </xf>
    <xf numFmtId="2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textRotation="90"/>
    </xf>
    <xf numFmtId="0" fontId="28" fillId="0" borderId="11" xfId="0" applyFont="1" applyBorder="1" applyAlignment="1">
      <alignment horizontal="center" vertical="center" textRotation="90"/>
    </xf>
    <xf numFmtId="0" fontId="28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8" fillId="0" borderId="10" xfId="0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4" borderId="14" xfId="0" applyFill="1" applyBorder="1" applyAlignment="1">
      <alignment horizontal="center" textRotation="90"/>
    </xf>
    <xf numFmtId="0" fontId="0" fillId="24" borderId="15" xfId="0" applyFill="1" applyBorder="1" applyAlignment="1">
      <alignment horizontal="center" textRotation="90"/>
    </xf>
    <xf numFmtId="0" fontId="0" fillId="24" borderId="20" xfId="0" applyFill="1" applyBorder="1" applyAlignment="1">
      <alignment horizontal="center" textRotation="90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1" fillId="26" borderId="12" xfId="0" applyNumberFormat="1" applyFont="1" applyFill="1" applyBorder="1" applyAlignment="1">
      <alignment horizontal="center" vertical="center" wrapText="1"/>
    </xf>
    <xf numFmtId="49" fontId="6" fillId="26" borderId="13" xfId="0" applyNumberFormat="1" applyFont="1" applyFill="1" applyBorder="1" applyAlignment="1">
      <alignment horizontal="center" vertical="center" wrapText="1"/>
    </xf>
    <xf numFmtId="49" fontId="6" fillId="26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49" fontId="0" fillId="26" borderId="12" xfId="0" applyNumberFormat="1" applyFill="1" applyBorder="1" applyAlignment="1">
      <alignment horizontal="center" vertical="center" wrapText="1"/>
    </xf>
    <xf numFmtId="49" fontId="0" fillId="26" borderId="13" xfId="0" applyNumberFormat="1" applyFill="1" applyBorder="1" applyAlignment="1">
      <alignment horizontal="center" vertical="center" wrapText="1"/>
    </xf>
    <xf numFmtId="49" fontId="0" fillId="26" borderId="11" xfId="0" applyNumberFormat="1" applyFill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textRotation="90" wrapText="1"/>
    </xf>
    <xf numFmtId="49" fontId="24" fillId="0" borderId="13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25" borderId="12" xfId="0" applyNumberFormat="1" applyFont="1" applyFill="1" applyBorder="1" applyAlignment="1">
      <alignment horizontal="center" vertical="center" wrapText="1"/>
    </xf>
    <xf numFmtId="49" fontId="0" fillId="25" borderId="13" xfId="0" applyNumberFormat="1" applyFill="1" applyBorder="1" applyAlignment="1">
      <alignment horizontal="center" vertical="center" wrapText="1"/>
    </xf>
    <xf numFmtId="49" fontId="0" fillId="25" borderId="11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right" textRotation="90"/>
    </xf>
    <xf numFmtId="0" fontId="0" fillId="0" borderId="11" xfId="0" applyBorder="1" applyAlignment="1">
      <alignment horizontal="right" textRotation="90"/>
    </xf>
    <xf numFmtId="0" fontId="0" fillId="0" borderId="12" xfId="0" applyBorder="1" applyAlignment="1">
      <alignment horizontal="right" textRotation="90" wrapText="1"/>
    </xf>
    <xf numFmtId="0" fontId="0" fillId="0" borderId="11" xfId="0" applyBorder="1" applyAlignment="1">
      <alignment horizontal="right" textRotation="90" wrapText="1"/>
    </xf>
    <xf numFmtId="0" fontId="0" fillId="0" borderId="12" xfId="0" applyBorder="1" applyAlignment="1">
      <alignment horizontal="right" vertical="center" textRotation="90" wrapText="1"/>
    </xf>
    <xf numFmtId="0" fontId="0" fillId="0" borderId="13" xfId="0" applyBorder="1" applyAlignment="1">
      <alignment horizontal="right" vertical="center" textRotation="90" wrapText="1"/>
    </xf>
    <xf numFmtId="0" fontId="0" fillId="0" borderId="11" xfId="0" applyBorder="1" applyAlignment="1">
      <alignment horizontal="right" vertical="center" textRotation="90" wrapText="1"/>
    </xf>
    <xf numFmtId="0" fontId="4" fillId="0" borderId="12" xfId="0" applyFont="1" applyBorder="1" applyAlignment="1">
      <alignment horizontal="right" vertical="center" textRotation="90" wrapText="1"/>
    </xf>
    <xf numFmtId="0" fontId="4" fillId="0" borderId="13" xfId="0" applyFont="1" applyBorder="1" applyAlignment="1">
      <alignment horizontal="right" vertical="center" textRotation="90" wrapText="1"/>
    </xf>
    <xf numFmtId="0" fontId="4" fillId="0" borderId="11" xfId="0" applyFont="1" applyBorder="1" applyAlignment="1">
      <alignment horizontal="right" vertical="center" textRotation="90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24" borderId="12" xfId="0" applyFill="1" applyBorder="1" applyAlignment="1">
      <alignment horizontal="center" vertical="center" textRotation="90"/>
    </xf>
    <xf numFmtId="0" fontId="0" fillId="24" borderId="13" xfId="0" applyFill="1" applyBorder="1" applyAlignment="1">
      <alignment horizontal="center" vertical="center" textRotation="90"/>
    </xf>
    <xf numFmtId="0" fontId="0" fillId="24" borderId="11" xfId="0" applyFill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AA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5"/>
  <sheetViews>
    <sheetView workbookViewId="0">
      <selection activeCell="Y15" sqref="Y15"/>
    </sheetView>
  </sheetViews>
  <sheetFormatPr defaultRowHeight="12.75" x14ac:dyDescent="0.2"/>
  <cols>
    <col min="2" max="2" width="12.85546875" customWidth="1"/>
    <col min="3" max="3" width="12" style="219" customWidth="1"/>
    <col min="4" max="4" width="15.28515625" customWidth="1"/>
    <col min="5" max="5" width="5.42578125" customWidth="1"/>
    <col min="6" max="7" width="5.5703125" customWidth="1"/>
    <col min="8" max="8" width="5.42578125" customWidth="1"/>
    <col min="9" max="10" width="9.140625" hidden="1" customWidth="1"/>
    <col min="11" max="11" width="0.140625" hidden="1" customWidth="1"/>
    <col min="12" max="13" width="5.85546875" customWidth="1"/>
    <col min="14" max="14" width="5.7109375" customWidth="1"/>
    <col min="15" max="15" width="5.42578125" customWidth="1"/>
    <col min="16" max="16" width="5.7109375" customWidth="1"/>
    <col min="17" max="17" width="5.5703125" customWidth="1"/>
    <col min="18" max="18" width="5.42578125" customWidth="1"/>
    <col min="19" max="19" width="13.7109375" customWidth="1"/>
  </cols>
  <sheetData>
    <row r="1" spans="1:20" x14ac:dyDescent="0.2">
      <c r="A1" s="132" t="s">
        <v>124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29.25" customHeight="1" x14ac:dyDescent="0.2">
      <c r="A3" s="274" t="s">
        <v>73</v>
      </c>
      <c r="B3" s="280" t="s">
        <v>0</v>
      </c>
      <c r="C3" s="259" t="s">
        <v>74</v>
      </c>
      <c r="D3" s="280" t="s">
        <v>1</v>
      </c>
      <c r="E3" s="271" t="s">
        <v>33</v>
      </c>
      <c r="F3" s="272"/>
      <c r="G3" s="272"/>
      <c r="H3" s="273"/>
      <c r="I3" s="220" t="s">
        <v>69</v>
      </c>
      <c r="J3" s="221"/>
      <c r="K3" s="222"/>
      <c r="L3" s="268" t="s">
        <v>67</v>
      </c>
      <c r="M3" s="269"/>
      <c r="N3" s="270"/>
      <c r="O3" s="274" t="s">
        <v>68</v>
      </c>
      <c r="P3" s="274" t="s">
        <v>90</v>
      </c>
      <c r="Q3" s="274" t="s">
        <v>65</v>
      </c>
      <c r="R3" s="274" t="s">
        <v>66</v>
      </c>
      <c r="S3" s="277" t="s">
        <v>46</v>
      </c>
      <c r="T3" s="277" t="s">
        <v>71</v>
      </c>
    </row>
    <row r="4" spans="1:20" ht="15.75" customHeight="1" x14ac:dyDescent="0.2">
      <c r="A4" s="275"/>
      <c r="B4" s="281"/>
      <c r="C4" s="260"/>
      <c r="D4" s="281"/>
      <c r="E4" s="283" t="s">
        <v>34</v>
      </c>
      <c r="F4" s="285" t="s">
        <v>35</v>
      </c>
      <c r="G4" s="285" t="s">
        <v>101</v>
      </c>
      <c r="H4" s="287" t="s">
        <v>37</v>
      </c>
      <c r="I4" s="223" t="s">
        <v>3</v>
      </c>
      <c r="J4" s="223" t="s">
        <v>40</v>
      </c>
      <c r="K4" s="224" t="s">
        <v>2</v>
      </c>
      <c r="L4" s="271" t="s">
        <v>38</v>
      </c>
      <c r="M4" s="272"/>
      <c r="N4" s="273"/>
      <c r="O4" s="275"/>
      <c r="P4" s="275"/>
      <c r="Q4" s="275"/>
      <c r="R4" s="275"/>
      <c r="S4" s="278"/>
      <c r="T4" s="278"/>
    </row>
    <row r="5" spans="1:20" ht="45.75" x14ac:dyDescent="0.2">
      <c r="A5" s="276"/>
      <c r="B5" s="282"/>
      <c r="C5" s="261"/>
      <c r="D5" s="282"/>
      <c r="E5" s="284"/>
      <c r="F5" s="286"/>
      <c r="G5" s="286"/>
      <c r="H5" s="288"/>
      <c r="I5" s="223"/>
      <c r="J5" s="223"/>
      <c r="K5" s="224"/>
      <c r="L5" s="225" t="s">
        <v>81</v>
      </c>
      <c r="M5" s="225" t="s">
        <v>39</v>
      </c>
      <c r="N5" s="225" t="s">
        <v>75</v>
      </c>
      <c r="O5" s="276"/>
      <c r="P5" s="276"/>
      <c r="Q5" s="276"/>
      <c r="R5" s="276"/>
      <c r="S5" s="279"/>
      <c r="T5" s="279"/>
    </row>
    <row r="6" spans="1:20" ht="15" customHeight="1" x14ac:dyDescent="0.2">
      <c r="A6" s="262">
        <v>1</v>
      </c>
      <c r="B6" s="280" t="s">
        <v>4</v>
      </c>
      <c r="C6" s="259" t="s">
        <v>44</v>
      </c>
      <c r="D6" s="226" t="s">
        <v>5</v>
      </c>
      <c r="E6" s="226"/>
      <c r="F6" s="226"/>
      <c r="G6" s="226"/>
      <c r="H6" s="227">
        <f t="shared" ref="H6:H37" si="0">SUM(E6+F6+G6)</f>
        <v>0</v>
      </c>
      <c r="I6" s="226"/>
      <c r="J6" s="226"/>
      <c r="K6" s="227">
        <f t="shared" ref="K6:K37" si="1">SUM(I6+J6)</f>
        <v>0</v>
      </c>
      <c r="L6" s="228"/>
      <c r="M6" s="226"/>
      <c r="N6" s="226"/>
      <c r="O6" s="229"/>
      <c r="P6" s="229"/>
      <c r="Q6" s="226"/>
      <c r="R6" s="226"/>
      <c r="S6" s="230"/>
      <c r="T6" s="231"/>
    </row>
    <row r="7" spans="1:20" x14ac:dyDescent="0.2">
      <c r="A7" s="263"/>
      <c r="B7" s="281"/>
      <c r="C7" s="260"/>
      <c r="D7" s="226" t="s">
        <v>111</v>
      </c>
      <c r="E7" s="226"/>
      <c r="F7" s="226"/>
      <c r="G7" s="226"/>
      <c r="H7" s="227">
        <f t="shared" si="0"/>
        <v>0</v>
      </c>
      <c r="I7" s="226"/>
      <c r="J7" s="226"/>
      <c r="K7" s="227">
        <f t="shared" si="1"/>
        <v>0</v>
      </c>
      <c r="L7" s="226"/>
      <c r="M7" s="226"/>
      <c r="N7" s="226"/>
      <c r="O7" s="226"/>
      <c r="P7" s="226"/>
      <c r="Q7" s="226"/>
      <c r="R7" s="226"/>
      <c r="S7" s="230"/>
      <c r="T7" s="232"/>
    </row>
    <row r="8" spans="1:20" x14ac:dyDescent="0.2">
      <c r="A8" s="263"/>
      <c r="B8" s="281"/>
      <c r="C8" s="260"/>
      <c r="D8" s="226" t="s">
        <v>7</v>
      </c>
      <c r="E8" s="226"/>
      <c r="F8" s="226"/>
      <c r="G8" s="226"/>
      <c r="H8" s="227">
        <f t="shared" si="0"/>
        <v>0</v>
      </c>
      <c r="I8" s="226"/>
      <c r="J8" s="226"/>
      <c r="K8" s="227">
        <f t="shared" si="1"/>
        <v>0</v>
      </c>
      <c r="L8" s="226"/>
      <c r="M8" s="226"/>
      <c r="N8" s="226"/>
      <c r="O8" s="226"/>
      <c r="P8" s="226"/>
      <c r="Q8" s="226"/>
      <c r="R8" s="226"/>
      <c r="S8" s="230"/>
      <c r="T8" s="232"/>
    </row>
    <row r="9" spans="1:20" x14ac:dyDescent="0.2">
      <c r="A9" s="264"/>
      <c r="B9" s="282"/>
      <c r="C9" s="261"/>
      <c r="D9" s="227" t="s">
        <v>8</v>
      </c>
      <c r="E9" s="227">
        <f>SUM(E6+E7+E8)</f>
        <v>0</v>
      </c>
      <c r="F9" s="227">
        <f>SUM(F6+F7+F8)</f>
        <v>0</v>
      </c>
      <c r="G9" s="227">
        <f>SUM(G6+G7+G8)</f>
        <v>0</v>
      </c>
      <c r="H9" s="227">
        <f t="shared" si="0"/>
        <v>0</v>
      </c>
      <c r="I9" s="227">
        <f>SUM(I6+I7+I8)</f>
        <v>0</v>
      </c>
      <c r="J9" s="227">
        <f>SUM(J6+J7+J8)</f>
        <v>0</v>
      </c>
      <c r="K9" s="227">
        <f t="shared" si="1"/>
        <v>0</v>
      </c>
      <c r="L9" s="233">
        <f t="shared" ref="L9:S9" si="2">SUM(L6+L7+L8)</f>
        <v>0</v>
      </c>
      <c r="M9" s="233">
        <f t="shared" si="2"/>
        <v>0</v>
      </c>
      <c r="N9" s="233">
        <f t="shared" si="2"/>
        <v>0</v>
      </c>
      <c r="O9" s="233">
        <f t="shared" si="2"/>
        <v>0</v>
      </c>
      <c r="P9" s="233"/>
      <c r="Q9" s="233">
        <f t="shared" si="2"/>
        <v>0</v>
      </c>
      <c r="R9" s="233">
        <f t="shared" si="2"/>
        <v>0</v>
      </c>
      <c r="S9" s="234">
        <f t="shared" si="2"/>
        <v>0</v>
      </c>
      <c r="T9" s="235"/>
    </row>
    <row r="10" spans="1:20" ht="15.75" customHeight="1" x14ac:dyDescent="0.2">
      <c r="A10" s="262">
        <v>2</v>
      </c>
      <c r="B10" s="256" t="s">
        <v>9</v>
      </c>
      <c r="C10" s="259" t="s">
        <v>47</v>
      </c>
      <c r="D10" s="226" t="s">
        <v>5</v>
      </c>
      <c r="E10" s="226">
        <v>1</v>
      </c>
      <c r="F10" s="226"/>
      <c r="G10" s="226">
        <v>28</v>
      </c>
      <c r="H10" s="227">
        <f t="shared" si="0"/>
        <v>29</v>
      </c>
      <c r="I10" s="226"/>
      <c r="J10" s="226"/>
      <c r="K10" s="227">
        <f t="shared" si="1"/>
        <v>0</v>
      </c>
      <c r="L10" s="228"/>
      <c r="M10" s="226"/>
      <c r="N10" s="226">
        <v>1</v>
      </c>
      <c r="O10" s="229"/>
      <c r="P10" s="229"/>
      <c r="Q10" s="226"/>
      <c r="R10" s="226"/>
      <c r="S10" s="230">
        <v>20960000</v>
      </c>
      <c r="T10" s="231"/>
    </row>
    <row r="11" spans="1:20" x14ac:dyDescent="0.2">
      <c r="A11" s="263"/>
      <c r="B11" s="257"/>
      <c r="C11" s="260"/>
      <c r="D11" s="226" t="s">
        <v>111</v>
      </c>
      <c r="E11" s="226"/>
      <c r="F11" s="226"/>
      <c r="G11" s="226"/>
      <c r="H11" s="227">
        <f t="shared" si="0"/>
        <v>0</v>
      </c>
      <c r="I11" s="226"/>
      <c r="J11" s="226"/>
      <c r="K11" s="227">
        <f t="shared" si="1"/>
        <v>0</v>
      </c>
      <c r="L11" s="226"/>
      <c r="M11" s="226"/>
      <c r="N11" s="226"/>
      <c r="O11" s="226"/>
      <c r="P11" s="226"/>
      <c r="Q11" s="226"/>
      <c r="R11" s="226"/>
      <c r="S11" s="230"/>
      <c r="T11" s="232"/>
    </row>
    <row r="12" spans="1:20" x14ac:dyDescent="0.2">
      <c r="A12" s="263"/>
      <c r="B12" s="257"/>
      <c r="C12" s="260"/>
      <c r="D12" s="226" t="s">
        <v>7</v>
      </c>
      <c r="E12" s="226"/>
      <c r="F12" s="226"/>
      <c r="G12" s="226"/>
      <c r="H12" s="227">
        <f t="shared" si="0"/>
        <v>0</v>
      </c>
      <c r="I12" s="226"/>
      <c r="J12" s="226"/>
      <c r="K12" s="227">
        <f t="shared" si="1"/>
        <v>0</v>
      </c>
      <c r="L12" s="226"/>
      <c r="M12" s="226"/>
      <c r="N12" s="226"/>
      <c r="O12" s="226"/>
      <c r="P12" s="226"/>
      <c r="Q12" s="226"/>
      <c r="R12" s="226"/>
      <c r="S12" s="230"/>
      <c r="T12" s="232"/>
    </row>
    <row r="13" spans="1:20" x14ac:dyDescent="0.2">
      <c r="A13" s="264"/>
      <c r="B13" s="258"/>
      <c r="C13" s="261"/>
      <c r="D13" s="227" t="s">
        <v>8</v>
      </c>
      <c r="E13" s="227">
        <f>SUM(E10+E11+E12)</f>
        <v>1</v>
      </c>
      <c r="F13" s="227">
        <f>SUM(F10+F11+F12)</f>
        <v>0</v>
      </c>
      <c r="G13" s="227">
        <f>SUM(G10+G11+G12)</f>
        <v>28</v>
      </c>
      <c r="H13" s="227">
        <f t="shared" si="0"/>
        <v>29</v>
      </c>
      <c r="I13" s="227">
        <f>SUM(I10+I11+I12)</f>
        <v>0</v>
      </c>
      <c r="J13" s="227">
        <f>SUM(J10+J11+J12)</f>
        <v>0</v>
      </c>
      <c r="K13" s="227">
        <f t="shared" si="1"/>
        <v>0</v>
      </c>
      <c r="L13" s="233">
        <f t="shared" ref="L13:S13" si="3">SUM(L10+L11+L12)</f>
        <v>0</v>
      </c>
      <c r="M13" s="233">
        <f t="shared" si="3"/>
        <v>0</v>
      </c>
      <c r="N13" s="233">
        <f t="shared" si="3"/>
        <v>1</v>
      </c>
      <c r="O13" s="233">
        <f t="shared" si="3"/>
        <v>0</v>
      </c>
      <c r="P13" s="233">
        <f t="shared" si="3"/>
        <v>0</v>
      </c>
      <c r="Q13" s="233">
        <f t="shared" si="3"/>
        <v>0</v>
      </c>
      <c r="R13" s="233">
        <f t="shared" si="3"/>
        <v>0</v>
      </c>
      <c r="S13" s="234">
        <f t="shared" si="3"/>
        <v>20960000</v>
      </c>
      <c r="T13" s="235"/>
    </row>
    <row r="14" spans="1:20" ht="13.5" customHeight="1" x14ac:dyDescent="0.2">
      <c r="A14" s="262">
        <v>3</v>
      </c>
      <c r="B14" s="256" t="s">
        <v>10</v>
      </c>
      <c r="C14" s="259" t="s">
        <v>48</v>
      </c>
      <c r="D14" s="226" t="s">
        <v>5</v>
      </c>
      <c r="E14" s="226">
        <v>3</v>
      </c>
      <c r="F14" s="226"/>
      <c r="G14" s="226">
        <v>17</v>
      </c>
      <c r="H14" s="227">
        <f t="shared" si="0"/>
        <v>20</v>
      </c>
      <c r="I14" s="226"/>
      <c r="J14" s="226"/>
      <c r="K14" s="227">
        <f t="shared" si="1"/>
        <v>0</v>
      </c>
      <c r="L14" s="228"/>
      <c r="M14" s="226"/>
      <c r="N14" s="226">
        <v>3</v>
      </c>
      <c r="O14" s="229"/>
      <c r="P14" s="229"/>
      <c r="Q14" s="226"/>
      <c r="R14" s="226"/>
      <c r="S14" s="230">
        <v>7991000</v>
      </c>
      <c r="T14" s="231"/>
    </row>
    <row r="15" spans="1:20" x14ac:dyDescent="0.2">
      <c r="A15" s="263"/>
      <c r="B15" s="257"/>
      <c r="C15" s="260"/>
      <c r="D15" s="226" t="s">
        <v>111</v>
      </c>
      <c r="E15" s="226"/>
      <c r="F15" s="226"/>
      <c r="G15" s="226"/>
      <c r="H15" s="227">
        <f t="shared" si="0"/>
        <v>0</v>
      </c>
      <c r="I15" s="226"/>
      <c r="J15" s="226"/>
      <c r="K15" s="227">
        <f t="shared" si="1"/>
        <v>0</v>
      </c>
      <c r="L15" s="226"/>
      <c r="M15" s="226"/>
      <c r="N15" s="226"/>
      <c r="O15" s="226"/>
      <c r="P15" s="226"/>
      <c r="Q15" s="226"/>
      <c r="R15" s="226"/>
      <c r="S15" s="230"/>
      <c r="T15" s="232"/>
    </row>
    <row r="16" spans="1:20" x14ac:dyDescent="0.2">
      <c r="A16" s="263"/>
      <c r="B16" s="257"/>
      <c r="C16" s="260"/>
      <c r="D16" s="226" t="s">
        <v>7</v>
      </c>
      <c r="E16" s="226"/>
      <c r="F16" s="226"/>
      <c r="G16" s="226"/>
      <c r="H16" s="227">
        <f t="shared" si="0"/>
        <v>0</v>
      </c>
      <c r="I16" s="226"/>
      <c r="J16" s="226"/>
      <c r="K16" s="227">
        <f t="shared" si="1"/>
        <v>0</v>
      </c>
      <c r="L16" s="226"/>
      <c r="M16" s="226"/>
      <c r="N16" s="226"/>
      <c r="O16" s="226"/>
      <c r="P16" s="226"/>
      <c r="Q16" s="226"/>
      <c r="R16" s="226"/>
      <c r="S16" s="230"/>
      <c r="T16" s="232"/>
    </row>
    <row r="17" spans="1:20" x14ac:dyDescent="0.2">
      <c r="A17" s="264"/>
      <c r="B17" s="258"/>
      <c r="C17" s="261"/>
      <c r="D17" s="227" t="s">
        <v>8</v>
      </c>
      <c r="E17" s="227">
        <f>SUM(E14+E15+E16)</f>
        <v>3</v>
      </c>
      <c r="F17" s="227">
        <f>SUM(F14+F15+F16)</f>
        <v>0</v>
      </c>
      <c r="G17" s="227">
        <f>SUM(G14+G15+G16)</f>
        <v>17</v>
      </c>
      <c r="H17" s="227">
        <f t="shared" si="0"/>
        <v>20</v>
      </c>
      <c r="I17" s="227">
        <f>SUM(I14+I15+I16)</f>
        <v>0</v>
      </c>
      <c r="J17" s="227">
        <f>SUM(J14+J15+J16)</f>
        <v>0</v>
      </c>
      <c r="K17" s="227">
        <f t="shared" si="1"/>
        <v>0</v>
      </c>
      <c r="L17" s="233">
        <f t="shared" ref="L17:S17" si="4">SUM(L14+L15+L16)</f>
        <v>0</v>
      </c>
      <c r="M17" s="233">
        <f t="shared" si="4"/>
        <v>0</v>
      </c>
      <c r="N17" s="233">
        <f t="shared" si="4"/>
        <v>3</v>
      </c>
      <c r="O17" s="233">
        <f t="shared" si="4"/>
        <v>0</v>
      </c>
      <c r="P17" s="233">
        <f t="shared" si="4"/>
        <v>0</v>
      </c>
      <c r="Q17" s="233">
        <f t="shared" si="4"/>
        <v>0</v>
      </c>
      <c r="R17" s="233">
        <f t="shared" si="4"/>
        <v>0</v>
      </c>
      <c r="S17" s="234">
        <f t="shared" si="4"/>
        <v>7991000</v>
      </c>
      <c r="T17" s="235"/>
    </row>
    <row r="18" spans="1:20" ht="15.75" customHeight="1" x14ac:dyDescent="0.2">
      <c r="A18" s="262">
        <v>4</v>
      </c>
      <c r="B18" s="256" t="s">
        <v>11</v>
      </c>
      <c r="C18" s="259" t="s">
        <v>44</v>
      </c>
      <c r="D18" s="226" t="s">
        <v>5</v>
      </c>
      <c r="E18" s="226"/>
      <c r="F18" s="226"/>
      <c r="G18" s="226"/>
      <c r="H18" s="227">
        <f t="shared" si="0"/>
        <v>0</v>
      </c>
      <c r="I18" s="226"/>
      <c r="J18" s="226"/>
      <c r="K18" s="227">
        <f t="shared" si="1"/>
        <v>0</v>
      </c>
      <c r="L18" s="228"/>
      <c r="M18" s="226"/>
      <c r="N18" s="226"/>
      <c r="O18" s="229"/>
      <c r="P18" s="229"/>
      <c r="Q18" s="226"/>
      <c r="R18" s="226"/>
      <c r="S18" s="230"/>
      <c r="T18" s="231"/>
    </row>
    <row r="19" spans="1:20" x14ac:dyDescent="0.2">
      <c r="A19" s="263"/>
      <c r="B19" s="257"/>
      <c r="C19" s="260"/>
      <c r="D19" s="226" t="s">
        <v>111</v>
      </c>
      <c r="E19" s="226"/>
      <c r="F19" s="226"/>
      <c r="G19" s="226"/>
      <c r="H19" s="227">
        <f t="shared" si="0"/>
        <v>0</v>
      </c>
      <c r="I19" s="226"/>
      <c r="J19" s="226"/>
      <c r="K19" s="227">
        <f t="shared" si="1"/>
        <v>0</v>
      </c>
      <c r="L19" s="226"/>
      <c r="M19" s="226"/>
      <c r="N19" s="226"/>
      <c r="O19" s="226"/>
      <c r="P19" s="226"/>
      <c r="Q19" s="226"/>
      <c r="R19" s="226"/>
      <c r="S19" s="230"/>
      <c r="T19" s="232"/>
    </row>
    <row r="20" spans="1:20" x14ac:dyDescent="0.2">
      <c r="A20" s="263"/>
      <c r="B20" s="257"/>
      <c r="C20" s="260"/>
      <c r="D20" s="226" t="s">
        <v>7</v>
      </c>
      <c r="E20" s="226"/>
      <c r="F20" s="226"/>
      <c r="G20" s="226"/>
      <c r="H20" s="227">
        <f t="shared" si="0"/>
        <v>0</v>
      </c>
      <c r="I20" s="226"/>
      <c r="J20" s="226"/>
      <c r="K20" s="227">
        <f t="shared" si="1"/>
        <v>0</v>
      </c>
      <c r="L20" s="226"/>
      <c r="M20" s="226"/>
      <c r="N20" s="226"/>
      <c r="O20" s="226"/>
      <c r="P20" s="226"/>
      <c r="Q20" s="226"/>
      <c r="R20" s="226"/>
      <c r="S20" s="230"/>
      <c r="T20" s="232"/>
    </row>
    <row r="21" spans="1:20" x14ac:dyDescent="0.2">
      <c r="A21" s="264"/>
      <c r="B21" s="258"/>
      <c r="C21" s="261"/>
      <c r="D21" s="227" t="s">
        <v>8</v>
      </c>
      <c r="E21" s="227">
        <f>SUM(E18+E19+E20)</f>
        <v>0</v>
      </c>
      <c r="F21" s="227">
        <f>SUM(F18+F19+F20)</f>
        <v>0</v>
      </c>
      <c r="G21" s="227">
        <f>SUM(G18+G19+G20)</f>
        <v>0</v>
      </c>
      <c r="H21" s="227">
        <f t="shared" si="0"/>
        <v>0</v>
      </c>
      <c r="I21" s="227">
        <f>SUM(I18+I19+I20)</f>
        <v>0</v>
      </c>
      <c r="J21" s="227">
        <f>SUM(J18+J19+J20)</f>
        <v>0</v>
      </c>
      <c r="K21" s="227">
        <f t="shared" si="1"/>
        <v>0</v>
      </c>
      <c r="L21" s="233">
        <f t="shared" ref="L21:S21" si="5">SUM(L18+L19+L20)</f>
        <v>0</v>
      </c>
      <c r="M21" s="233">
        <f t="shared" si="5"/>
        <v>0</v>
      </c>
      <c r="N21" s="233">
        <f t="shared" si="5"/>
        <v>0</v>
      </c>
      <c r="O21" s="233">
        <f t="shared" si="5"/>
        <v>0</v>
      </c>
      <c r="P21" s="233">
        <f t="shared" si="5"/>
        <v>0</v>
      </c>
      <c r="Q21" s="233">
        <f t="shared" si="5"/>
        <v>0</v>
      </c>
      <c r="R21" s="233">
        <f t="shared" si="5"/>
        <v>0</v>
      </c>
      <c r="S21" s="234">
        <f t="shared" si="5"/>
        <v>0</v>
      </c>
      <c r="T21" s="235"/>
    </row>
    <row r="22" spans="1:20" ht="15" customHeight="1" x14ac:dyDescent="0.2">
      <c r="A22" s="262">
        <v>5</v>
      </c>
      <c r="B22" s="256" t="s">
        <v>12</v>
      </c>
      <c r="C22" s="259" t="s">
        <v>44</v>
      </c>
      <c r="D22" s="226" t="s">
        <v>5</v>
      </c>
      <c r="E22" s="226"/>
      <c r="F22" s="226"/>
      <c r="G22" s="226"/>
      <c r="H22" s="227">
        <f t="shared" si="0"/>
        <v>0</v>
      </c>
      <c r="I22" s="226"/>
      <c r="J22" s="226"/>
      <c r="K22" s="227">
        <f t="shared" si="1"/>
        <v>0</v>
      </c>
      <c r="L22" s="228"/>
      <c r="M22" s="226"/>
      <c r="N22" s="226"/>
      <c r="O22" s="229"/>
      <c r="P22" s="229"/>
      <c r="Q22" s="226"/>
      <c r="R22" s="226"/>
      <c r="S22" s="230"/>
      <c r="T22" s="231"/>
    </row>
    <row r="23" spans="1:20" x14ac:dyDescent="0.2">
      <c r="A23" s="263"/>
      <c r="B23" s="257"/>
      <c r="C23" s="260"/>
      <c r="D23" s="226" t="s">
        <v>111</v>
      </c>
      <c r="E23" s="226"/>
      <c r="F23" s="226"/>
      <c r="G23" s="226"/>
      <c r="H23" s="227">
        <f t="shared" si="0"/>
        <v>0</v>
      </c>
      <c r="I23" s="226"/>
      <c r="J23" s="226"/>
      <c r="K23" s="227">
        <f t="shared" si="1"/>
        <v>0</v>
      </c>
      <c r="L23" s="226"/>
      <c r="M23" s="226"/>
      <c r="N23" s="226"/>
      <c r="O23" s="226"/>
      <c r="P23" s="226"/>
      <c r="Q23" s="226"/>
      <c r="R23" s="226"/>
      <c r="S23" s="230"/>
      <c r="T23" s="232"/>
    </row>
    <row r="24" spans="1:20" x14ac:dyDescent="0.2">
      <c r="A24" s="263"/>
      <c r="B24" s="257"/>
      <c r="C24" s="260"/>
      <c r="D24" s="226" t="s">
        <v>7</v>
      </c>
      <c r="E24" s="226"/>
      <c r="F24" s="226"/>
      <c r="G24" s="226"/>
      <c r="H24" s="227">
        <f t="shared" si="0"/>
        <v>0</v>
      </c>
      <c r="I24" s="226"/>
      <c r="J24" s="226"/>
      <c r="K24" s="227">
        <f t="shared" si="1"/>
        <v>0</v>
      </c>
      <c r="L24" s="226"/>
      <c r="M24" s="226"/>
      <c r="N24" s="226"/>
      <c r="O24" s="226"/>
      <c r="P24" s="226"/>
      <c r="Q24" s="226"/>
      <c r="R24" s="226"/>
      <c r="S24" s="230"/>
      <c r="T24" s="232"/>
    </row>
    <row r="25" spans="1:20" x14ac:dyDescent="0.2">
      <c r="A25" s="264"/>
      <c r="B25" s="258"/>
      <c r="C25" s="261"/>
      <c r="D25" s="227" t="s">
        <v>8</v>
      </c>
      <c r="E25" s="227">
        <f>SUM(E22+E23+E24)</f>
        <v>0</v>
      </c>
      <c r="F25" s="227">
        <f>SUM(F22+F23+F24)</f>
        <v>0</v>
      </c>
      <c r="G25" s="227">
        <f>SUM(G22+G23+G24)</f>
        <v>0</v>
      </c>
      <c r="H25" s="227">
        <f t="shared" si="0"/>
        <v>0</v>
      </c>
      <c r="I25" s="227">
        <f>SUM(I22+I23+I24)</f>
        <v>0</v>
      </c>
      <c r="J25" s="227">
        <f>SUM(J22+J23+J24)</f>
        <v>0</v>
      </c>
      <c r="K25" s="227">
        <f t="shared" si="1"/>
        <v>0</v>
      </c>
      <c r="L25" s="233">
        <f t="shared" ref="L25:S25" si="6">SUM(L22+L23+L24)</f>
        <v>0</v>
      </c>
      <c r="M25" s="233">
        <f t="shared" si="6"/>
        <v>0</v>
      </c>
      <c r="N25" s="233">
        <f t="shared" si="6"/>
        <v>0</v>
      </c>
      <c r="O25" s="233">
        <f t="shared" si="6"/>
        <v>0</v>
      </c>
      <c r="P25" s="233"/>
      <c r="Q25" s="233">
        <f t="shared" si="6"/>
        <v>0</v>
      </c>
      <c r="R25" s="233">
        <f t="shared" si="6"/>
        <v>0</v>
      </c>
      <c r="S25" s="234">
        <f t="shared" si="6"/>
        <v>0</v>
      </c>
      <c r="T25" s="235"/>
    </row>
    <row r="26" spans="1:20" ht="13.5" customHeight="1" x14ac:dyDescent="0.2">
      <c r="A26" s="262">
        <v>25</v>
      </c>
      <c r="B26" s="256" t="s">
        <v>141</v>
      </c>
      <c r="C26" s="259" t="s">
        <v>105</v>
      </c>
      <c r="D26" s="226" t="s">
        <v>5</v>
      </c>
      <c r="E26" s="226"/>
      <c r="F26" s="226"/>
      <c r="G26" s="226"/>
      <c r="H26" s="227">
        <f t="shared" si="0"/>
        <v>0</v>
      </c>
      <c r="I26" s="226"/>
      <c r="J26" s="226"/>
      <c r="K26" s="227">
        <f t="shared" si="1"/>
        <v>0</v>
      </c>
      <c r="L26" s="228"/>
      <c r="M26" s="226"/>
      <c r="N26" s="226"/>
      <c r="O26" s="229"/>
      <c r="P26" s="229"/>
      <c r="Q26" s="226"/>
      <c r="R26" s="226"/>
      <c r="S26" s="230"/>
      <c r="T26" s="231"/>
    </row>
    <row r="27" spans="1:20" x14ac:dyDescent="0.2">
      <c r="A27" s="263"/>
      <c r="B27" s="257"/>
      <c r="C27" s="260"/>
      <c r="D27" s="226" t="s">
        <v>111</v>
      </c>
      <c r="E27" s="226"/>
      <c r="F27" s="226"/>
      <c r="G27" s="226"/>
      <c r="H27" s="227">
        <f t="shared" si="0"/>
        <v>0</v>
      </c>
      <c r="I27" s="226"/>
      <c r="J27" s="226"/>
      <c r="K27" s="227">
        <f t="shared" si="1"/>
        <v>0</v>
      </c>
      <c r="L27" s="226"/>
      <c r="M27" s="226"/>
      <c r="N27" s="226"/>
      <c r="O27" s="226"/>
      <c r="P27" s="226"/>
      <c r="Q27" s="226"/>
      <c r="R27" s="226"/>
      <c r="S27" s="230"/>
      <c r="T27" s="232"/>
    </row>
    <row r="28" spans="1:20" x14ac:dyDescent="0.2">
      <c r="A28" s="263"/>
      <c r="B28" s="257"/>
      <c r="C28" s="260"/>
      <c r="D28" s="226" t="s">
        <v>7</v>
      </c>
      <c r="E28" s="226"/>
      <c r="F28" s="226"/>
      <c r="G28" s="226"/>
      <c r="H28" s="227">
        <f t="shared" si="0"/>
        <v>0</v>
      </c>
      <c r="I28" s="226"/>
      <c r="J28" s="226"/>
      <c r="K28" s="227">
        <f t="shared" si="1"/>
        <v>0</v>
      </c>
      <c r="L28" s="226"/>
      <c r="M28" s="226"/>
      <c r="N28" s="226"/>
      <c r="O28" s="226"/>
      <c r="P28" s="226"/>
      <c r="Q28" s="226"/>
      <c r="R28" s="226"/>
      <c r="S28" s="230"/>
      <c r="T28" s="232"/>
    </row>
    <row r="29" spans="1:20" x14ac:dyDescent="0.2">
      <c r="A29" s="263"/>
      <c r="B29" s="257"/>
      <c r="C29" s="261"/>
      <c r="D29" s="227" t="s">
        <v>37</v>
      </c>
      <c r="E29" s="227">
        <f>SUM(E26+E27+E28)</f>
        <v>0</v>
      </c>
      <c r="F29" s="227">
        <f>SUM(F26+F27+F28)</f>
        <v>0</v>
      </c>
      <c r="G29" s="227">
        <f>SUM(G26+G27+G28)</f>
        <v>0</v>
      </c>
      <c r="H29" s="227">
        <f t="shared" si="0"/>
        <v>0</v>
      </c>
      <c r="I29" s="227">
        <f>SUM(I26+I27+I28)</f>
        <v>0</v>
      </c>
      <c r="J29" s="227">
        <f>SUM(J26+J27+J28)</f>
        <v>0</v>
      </c>
      <c r="K29" s="227">
        <f t="shared" si="1"/>
        <v>0</v>
      </c>
      <c r="L29" s="233">
        <f t="shared" ref="L29:S29" si="7">SUM(L26+L27+L28)</f>
        <v>0</v>
      </c>
      <c r="M29" s="233">
        <f t="shared" si="7"/>
        <v>0</v>
      </c>
      <c r="N29" s="233">
        <f t="shared" si="7"/>
        <v>0</v>
      </c>
      <c r="O29" s="233">
        <f t="shared" si="7"/>
        <v>0</v>
      </c>
      <c r="P29" s="233">
        <f t="shared" si="7"/>
        <v>0</v>
      </c>
      <c r="Q29" s="233">
        <f t="shared" si="7"/>
        <v>0</v>
      </c>
      <c r="R29" s="233">
        <f t="shared" si="7"/>
        <v>0</v>
      </c>
      <c r="S29" s="234">
        <f t="shared" si="7"/>
        <v>0</v>
      </c>
      <c r="T29" s="235"/>
    </row>
    <row r="30" spans="1:20" x14ac:dyDescent="0.2">
      <c r="A30" s="263"/>
      <c r="B30" s="257"/>
      <c r="C30" s="259" t="s">
        <v>44</v>
      </c>
      <c r="D30" s="226" t="s">
        <v>5</v>
      </c>
      <c r="E30" s="226"/>
      <c r="F30" s="226"/>
      <c r="G30" s="226"/>
      <c r="H30" s="227">
        <f t="shared" si="0"/>
        <v>0</v>
      </c>
      <c r="I30" s="226"/>
      <c r="J30" s="226"/>
      <c r="K30" s="227">
        <f t="shared" si="1"/>
        <v>0</v>
      </c>
      <c r="L30" s="228"/>
      <c r="M30" s="226"/>
      <c r="N30" s="226"/>
      <c r="O30" s="229"/>
      <c r="P30" s="229"/>
      <c r="Q30" s="226"/>
      <c r="R30" s="226"/>
      <c r="S30" s="230"/>
      <c r="T30" s="231"/>
    </row>
    <row r="31" spans="1:20" x14ac:dyDescent="0.2">
      <c r="A31" s="263"/>
      <c r="B31" s="257"/>
      <c r="C31" s="260"/>
      <c r="D31" s="226" t="s">
        <v>102</v>
      </c>
      <c r="E31" s="226"/>
      <c r="F31" s="226"/>
      <c r="G31" s="226"/>
      <c r="H31" s="227">
        <f t="shared" si="0"/>
        <v>0</v>
      </c>
      <c r="I31" s="226"/>
      <c r="J31" s="226"/>
      <c r="K31" s="227">
        <f t="shared" si="1"/>
        <v>0</v>
      </c>
      <c r="L31" s="226"/>
      <c r="M31" s="226"/>
      <c r="N31" s="226"/>
      <c r="O31" s="226"/>
      <c r="P31" s="226"/>
      <c r="Q31" s="226"/>
      <c r="R31" s="226"/>
      <c r="S31" s="230"/>
      <c r="T31" s="232"/>
    </row>
    <row r="32" spans="1:20" x14ac:dyDescent="0.2">
      <c r="A32" s="263"/>
      <c r="B32" s="257"/>
      <c r="C32" s="260"/>
      <c r="D32" s="226" t="s">
        <v>7</v>
      </c>
      <c r="E32" s="226"/>
      <c r="F32" s="226"/>
      <c r="G32" s="226"/>
      <c r="H32" s="227">
        <f t="shared" si="0"/>
        <v>0</v>
      </c>
      <c r="I32" s="226"/>
      <c r="J32" s="226"/>
      <c r="K32" s="227">
        <f t="shared" si="1"/>
        <v>0</v>
      </c>
      <c r="L32" s="226"/>
      <c r="M32" s="226"/>
      <c r="N32" s="226"/>
      <c r="O32" s="226"/>
      <c r="P32" s="226"/>
      <c r="Q32" s="226"/>
      <c r="R32" s="226"/>
      <c r="S32" s="230"/>
      <c r="T32" s="232"/>
    </row>
    <row r="33" spans="1:24" x14ac:dyDescent="0.2">
      <c r="A33" s="264"/>
      <c r="B33" s="258"/>
      <c r="C33" s="261"/>
      <c r="D33" s="227" t="s">
        <v>8</v>
      </c>
      <c r="E33" s="227">
        <f>SUM(E30+E31+E32)</f>
        <v>0</v>
      </c>
      <c r="F33" s="227">
        <f>SUM(F30+F31+F32)</f>
        <v>0</v>
      </c>
      <c r="G33" s="227">
        <f>SUM(G30+G31+G32)</f>
        <v>0</v>
      </c>
      <c r="H33" s="227">
        <f t="shared" si="0"/>
        <v>0</v>
      </c>
      <c r="I33" s="227">
        <f>SUM(I30+I31+I32)</f>
        <v>0</v>
      </c>
      <c r="J33" s="227">
        <f>SUM(J30+J31+J32)</f>
        <v>0</v>
      </c>
      <c r="K33" s="227">
        <f t="shared" si="1"/>
        <v>0</v>
      </c>
      <c r="L33" s="233">
        <f t="shared" ref="L33:S33" si="8">SUM(L30+L31+L32)</f>
        <v>0</v>
      </c>
      <c r="M33" s="233">
        <f t="shared" si="8"/>
        <v>0</v>
      </c>
      <c r="N33" s="233">
        <f t="shared" si="8"/>
        <v>0</v>
      </c>
      <c r="O33" s="233">
        <f t="shared" si="8"/>
        <v>0</v>
      </c>
      <c r="P33" s="233">
        <f t="shared" si="8"/>
        <v>0</v>
      </c>
      <c r="Q33" s="233">
        <f t="shared" si="8"/>
        <v>0</v>
      </c>
      <c r="R33" s="233">
        <f t="shared" si="8"/>
        <v>0</v>
      </c>
      <c r="S33" s="234">
        <f t="shared" si="8"/>
        <v>0</v>
      </c>
      <c r="T33" s="235"/>
    </row>
    <row r="34" spans="1:24" x14ac:dyDescent="0.2">
      <c r="A34" s="262">
        <v>6</v>
      </c>
      <c r="B34" s="257" t="s">
        <v>13</v>
      </c>
      <c r="C34" s="259" t="s">
        <v>64</v>
      </c>
      <c r="D34" s="226" t="s">
        <v>5</v>
      </c>
      <c r="E34" s="236"/>
      <c r="F34" s="236"/>
      <c r="G34" s="236">
        <v>15</v>
      </c>
      <c r="H34" s="227">
        <f t="shared" si="0"/>
        <v>15</v>
      </c>
      <c r="I34" s="236"/>
      <c r="J34" s="236"/>
      <c r="K34" s="227">
        <f t="shared" si="1"/>
        <v>0</v>
      </c>
      <c r="L34" s="237"/>
      <c r="M34" s="236"/>
      <c r="N34" s="236"/>
      <c r="O34" s="236"/>
      <c r="P34" s="236"/>
      <c r="Q34" s="236"/>
      <c r="R34" s="236"/>
      <c r="S34" s="238">
        <v>147000</v>
      </c>
      <c r="T34" s="231"/>
    </row>
    <row r="35" spans="1:24" x14ac:dyDescent="0.2">
      <c r="A35" s="263"/>
      <c r="B35" s="257"/>
      <c r="C35" s="260"/>
      <c r="D35" s="226" t="s">
        <v>111</v>
      </c>
      <c r="E35" s="236"/>
      <c r="F35" s="236"/>
      <c r="G35" s="236"/>
      <c r="H35" s="227">
        <f t="shared" si="0"/>
        <v>0</v>
      </c>
      <c r="I35" s="236"/>
      <c r="J35" s="236"/>
      <c r="K35" s="227">
        <f t="shared" si="1"/>
        <v>0</v>
      </c>
      <c r="L35" s="236"/>
      <c r="M35" s="236"/>
      <c r="N35" s="236"/>
      <c r="O35" s="236"/>
      <c r="P35" s="236"/>
      <c r="Q35" s="236"/>
      <c r="R35" s="236"/>
      <c r="S35" s="238"/>
      <c r="T35" s="232"/>
      <c r="X35" s="57"/>
    </row>
    <row r="36" spans="1:24" x14ac:dyDescent="0.2">
      <c r="A36" s="263"/>
      <c r="B36" s="257"/>
      <c r="C36" s="260"/>
      <c r="D36" s="226" t="s">
        <v>7</v>
      </c>
      <c r="E36" s="236"/>
      <c r="F36" s="236"/>
      <c r="G36" s="236">
        <v>7</v>
      </c>
      <c r="H36" s="227">
        <f t="shared" si="0"/>
        <v>7</v>
      </c>
      <c r="I36" s="236"/>
      <c r="J36" s="236"/>
      <c r="K36" s="227">
        <f t="shared" si="1"/>
        <v>0</v>
      </c>
      <c r="L36" s="236"/>
      <c r="M36" s="236"/>
      <c r="N36" s="236"/>
      <c r="O36" s="236"/>
      <c r="P36" s="236"/>
      <c r="Q36" s="236"/>
      <c r="R36" s="236"/>
      <c r="S36" s="238"/>
      <c r="T36" s="232"/>
    </row>
    <row r="37" spans="1:24" x14ac:dyDescent="0.2">
      <c r="A37" s="263"/>
      <c r="B37" s="257"/>
      <c r="C37" s="261"/>
      <c r="D37" s="239" t="s">
        <v>8</v>
      </c>
      <c r="E37" s="239">
        <f>SUM(E34+E35+E36)</f>
        <v>0</v>
      </c>
      <c r="F37" s="227">
        <f>SUM(F34+F35+F36)</f>
        <v>0</v>
      </c>
      <c r="G37" s="227">
        <f>SUM(G34+G35+G36)</f>
        <v>22</v>
      </c>
      <c r="H37" s="227">
        <f t="shared" si="0"/>
        <v>22</v>
      </c>
      <c r="I37" s="227">
        <f>SUM(I34+I35+I36)</f>
        <v>0</v>
      </c>
      <c r="J37" s="227">
        <f>SUM(J34+J35+J36)</f>
        <v>0</v>
      </c>
      <c r="K37" s="227">
        <f t="shared" si="1"/>
        <v>0</v>
      </c>
      <c r="L37" s="233">
        <f t="shared" ref="L37:S37" si="9">SUM(L34+L35+L36)</f>
        <v>0</v>
      </c>
      <c r="M37" s="233">
        <f t="shared" si="9"/>
        <v>0</v>
      </c>
      <c r="N37" s="233">
        <f t="shared" si="9"/>
        <v>0</v>
      </c>
      <c r="O37" s="233">
        <f t="shared" si="9"/>
        <v>0</v>
      </c>
      <c r="P37" s="233">
        <f t="shared" si="9"/>
        <v>0</v>
      </c>
      <c r="Q37" s="233">
        <f t="shared" si="9"/>
        <v>0</v>
      </c>
      <c r="R37" s="233">
        <f t="shared" si="9"/>
        <v>0</v>
      </c>
      <c r="S37" s="234">
        <f t="shared" si="9"/>
        <v>147000</v>
      </c>
      <c r="T37" s="232"/>
    </row>
    <row r="38" spans="1:24" x14ac:dyDescent="0.2">
      <c r="A38" s="264"/>
      <c r="B38" s="258"/>
      <c r="C38" s="240"/>
      <c r="D38" s="227" t="s">
        <v>43</v>
      </c>
      <c r="E38" s="227">
        <f t="shared" ref="E38:S38" si="10">SUM(E37,E33,E29)</f>
        <v>0</v>
      </c>
      <c r="F38" s="227">
        <f t="shared" si="10"/>
        <v>0</v>
      </c>
      <c r="G38" s="227">
        <f t="shared" si="10"/>
        <v>22</v>
      </c>
      <c r="H38" s="227">
        <f t="shared" si="10"/>
        <v>22</v>
      </c>
      <c r="I38" s="227">
        <f t="shared" si="10"/>
        <v>0</v>
      </c>
      <c r="J38" s="227">
        <f t="shared" si="10"/>
        <v>0</v>
      </c>
      <c r="K38" s="227">
        <f t="shared" si="10"/>
        <v>0</v>
      </c>
      <c r="L38" s="227">
        <f t="shared" si="10"/>
        <v>0</v>
      </c>
      <c r="M38" s="227">
        <f t="shared" si="10"/>
        <v>0</v>
      </c>
      <c r="N38" s="227">
        <f t="shared" si="10"/>
        <v>0</v>
      </c>
      <c r="O38" s="227">
        <f t="shared" si="10"/>
        <v>0</v>
      </c>
      <c r="P38" s="227">
        <f t="shared" si="10"/>
        <v>0</v>
      </c>
      <c r="Q38" s="227">
        <f t="shared" si="10"/>
        <v>0</v>
      </c>
      <c r="R38" s="227">
        <f t="shared" si="10"/>
        <v>0</v>
      </c>
      <c r="S38" s="234">
        <f t="shared" si="10"/>
        <v>147000</v>
      </c>
      <c r="T38" s="235"/>
    </row>
    <row r="39" spans="1:24" ht="15" customHeight="1" x14ac:dyDescent="0.2">
      <c r="A39" s="262">
        <v>7</v>
      </c>
      <c r="B39" s="256" t="s">
        <v>14</v>
      </c>
      <c r="C39" s="259" t="s">
        <v>80</v>
      </c>
      <c r="D39" s="226" t="s">
        <v>5</v>
      </c>
      <c r="E39" s="236">
        <v>2</v>
      </c>
      <c r="F39" s="236"/>
      <c r="G39" s="236"/>
      <c r="H39" s="227">
        <f t="shared" ref="H39:H75" si="11">SUM(E39+F39+G39)</f>
        <v>2</v>
      </c>
      <c r="I39" s="236"/>
      <c r="J39" s="236"/>
      <c r="K39" s="227">
        <f t="shared" ref="K39:K54" si="12">SUM(I39+J39)</f>
        <v>0</v>
      </c>
      <c r="L39" s="237"/>
      <c r="M39" s="236"/>
      <c r="N39" s="236">
        <v>2</v>
      </c>
      <c r="O39" s="236"/>
      <c r="P39" s="236"/>
      <c r="Q39" s="236"/>
      <c r="R39" s="236"/>
      <c r="S39" s="238"/>
      <c r="T39" s="231"/>
    </row>
    <row r="40" spans="1:24" x14ac:dyDescent="0.2">
      <c r="A40" s="263"/>
      <c r="B40" s="257"/>
      <c r="C40" s="260"/>
      <c r="D40" s="226" t="s">
        <v>111</v>
      </c>
      <c r="E40" s="236"/>
      <c r="F40" s="236"/>
      <c r="G40" s="236"/>
      <c r="H40" s="227">
        <f t="shared" si="11"/>
        <v>0</v>
      </c>
      <c r="I40" s="236"/>
      <c r="J40" s="236"/>
      <c r="K40" s="227">
        <f t="shared" si="12"/>
        <v>0</v>
      </c>
      <c r="L40" s="236"/>
      <c r="M40" s="236"/>
      <c r="N40" s="236"/>
      <c r="O40" s="236"/>
      <c r="P40" s="236"/>
      <c r="Q40" s="236"/>
      <c r="R40" s="236"/>
      <c r="S40" s="238"/>
      <c r="T40" s="232"/>
    </row>
    <row r="41" spans="1:24" x14ac:dyDescent="0.2">
      <c r="A41" s="263"/>
      <c r="B41" s="257"/>
      <c r="C41" s="260"/>
      <c r="D41" s="226" t="s">
        <v>7</v>
      </c>
      <c r="E41" s="236"/>
      <c r="F41" s="236"/>
      <c r="G41" s="236"/>
      <c r="H41" s="227">
        <f t="shared" si="11"/>
        <v>0</v>
      </c>
      <c r="I41" s="236"/>
      <c r="J41" s="236"/>
      <c r="K41" s="227">
        <f t="shared" si="12"/>
        <v>0</v>
      </c>
      <c r="L41" s="236"/>
      <c r="M41" s="236"/>
      <c r="N41" s="236"/>
      <c r="O41" s="236"/>
      <c r="P41" s="236"/>
      <c r="Q41" s="236"/>
      <c r="R41" s="236"/>
      <c r="S41" s="238"/>
      <c r="T41" s="232"/>
    </row>
    <row r="42" spans="1:24" x14ac:dyDescent="0.2">
      <c r="A42" s="264"/>
      <c r="B42" s="258"/>
      <c r="C42" s="261"/>
      <c r="D42" s="227" t="s">
        <v>8</v>
      </c>
      <c r="E42" s="227">
        <f>SUM(E39+E40+E41)</f>
        <v>2</v>
      </c>
      <c r="F42" s="227">
        <f>SUM(F39+F40+F41)</f>
        <v>0</v>
      </c>
      <c r="G42" s="227">
        <f>SUM(G39+G40+G41)</f>
        <v>0</v>
      </c>
      <c r="H42" s="227">
        <f t="shared" si="11"/>
        <v>2</v>
      </c>
      <c r="I42" s="227">
        <f>SUM(I39+I40+I41)</f>
        <v>0</v>
      </c>
      <c r="J42" s="227">
        <f>SUM(J39+J40+J41)</f>
        <v>0</v>
      </c>
      <c r="K42" s="227">
        <f t="shared" si="12"/>
        <v>0</v>
      </c>
      <c r="L42" s="233">
        <f t="shared" ref="L42:S42" si="13">SUM(L39+L40+L41)</f>
        <v>0</v>
      </c>
      <c r="M42" s="233">
        <f t="shared" si="13"/>
        <v>0</v>
      </c>
      <c r="N42" s="233">
        <f t="shared" si="13"/>
        <v>2</v>
      </c>
      <c r="O42" s="233">
        <f t="shared" si="13"/>
        <v>0</v>
      </c>
      <c r="P42" s="233">
        <f t="shared" si="13"/>
        <v>0</v>
      </c>
      <c r="Q42" s="233">
        <f t="shared" si="13"/>
        <v>0</v>
      </c>
      <c r="R42" s="233">
        <f t="shared" si="13"/>
        <v>0</v>
      </c>
      <c r="S42" s="234">
        <f t="shared" si="13"/>
        <v>0</v>
      </c>
      <c r="T42" s="235"/>
    </row>
    <row r="43" spans="1:24" x14ac:dyDescent="0.2">
      <c r="A43" s="262">
        <v>8</v>
      </c>
      <c r="B43" s="256" t="s">
        <v>15</v>
      </c>
      <c r="C43" s="259" t="s">
        <v>50</v>
      </c>
      <c r="D43" s="226" t="s">
        <v>5</v>
      </c>
      <c r="E43" s="241">
        <v>7</v>
      </c>
      <c r="F43" s="241"/>
      <c r="G43" s="241">
        <v>26</v>
      </c>
      <c r="H43" s="242">
        <f t="shared" si="11"/>
        <v>33</v>
      </c>
      <c r="I43" s="241"/>
      <c r="J43" s="241"/>
      <c r="K43" s="242">
        <f t="shared" si="12"/>
        <v>0</v>
      </c>
      <c r="L43" s="243"/>
      <c r="M43" s="241"/>
      <c r="N43" s="241"/>
      <c r="O43" s="241"/>
      <c r="P43" s="241"/>
      <c r="Q43" s="241"/>
      <c r="R43" s="241"/>
      <c r="S43" s="244"/>
      <c r="T43" s="231"/>
    </row>
    <row r="44" spans="1:24" x14ac:dyDescent="0.2">
      <c r="A44" s="263"/>
      <c r="B44" s="257"/>
      <c r="C44" s="260"/>
      <c r="D44" s="226" t="s">
        <v>111</v>
      </c>
      <c r="E44" s="236"/>
      <c r="F44" s="236"/>
      <c r="G44" s="236"/>
      <c r="H44" s="227">
        <f t="shared" si="11"/>
        <v>0</v>
      </c>
      <c r="I44" s="236"/>
      <c r="J44" s="236"/>
      <c r="K44" s="227">
        <f t="shared" si="12"/>
        <v>0</v>
      </c>
      <c r="L44" s="236"/>
      <c r="M44" s="236"/>
      <c r="N44" s="236"/>
      <c r="O44" s="236"/>
      <c r="P44" s="236"/>
      <c r="Q44" s="236"/>
      <c r="R44" s="236"/>
      <c r="S44" s="238"/>
      <c r="T44" s="232"/>
    </row>
    <row r="45" spans="1:24" x14ac:dyDescent="0.2">
      <c r="A45" s="263"/>
      <c r="B45" s="257"/>
      <c r="C45" s="260"/>
      <c r="D45" s="226" t="s">
        <v>7</v>
      </c>
      <c r="E45" s="236"/>
      <c r="F45" s="236"/>
      <c r="G45" s="236"/>
      <c r="H45" s="227">
        <f t="shared" si="11"/>
        <v>0</v>
      </c>
      <c r="I45" s="236"/>
      <c r="J45" s="236"/>
      <c r="K45" s="227">
        <f t="shared" si="12"/>
        <v>0</v>
      </c>
      <c r="L45" s="236"/>
      <c r="M45" s="236"/>
      <c r="N45" s="236"/>
      <c r="O45" s="236"/>
      <c r="P45" s="236"/>
      <c r="Q45" s="236"/>
      <c r="R45" s="236"/>
      <c r="S45" s="238"/>
      <c r="T45" s="232"/>
    </row>
    <row r="46" spans="1:24" x14ac:dyDescent="0.2">
      <c r="A46" s="264"/>
      <c r="B46" s="258"/>
      <c r="C46" s="261"/>
      <c r="D46" s="227" t="s">
        <v>8</v>
      </c>
      <c r="E46" s="227">
        <f>SUM(E43+E44+E45)</f>
        <v>7</v>
      </c>
      <c r="F46" s="227">
        <f>SUM(F43+F44+F45)</f>
        <v>0</v>
      </c>
      <c r="G46" s="227">
        <f>SUM(G43+G44+G45)</f>
        <v>26</v>
      </c>
      <c r="H46" s="227">
        <f t="shared" si="11"/>
        <v>33</v>
      </c>
      <c r="I46" s="227">
        <f>SUM(I43+I44+I45)</f>
        <v>0</v>
      </c>
      <c r="J46" s="227">
        <f>SUM(J43+J44+J45)</f>
        <v>0</v>
      </c>
      <c r="K46" s="227">
        <f t="shared" si="12"/>
        <v>0</v>
      </c>
      <c r="L46" s="233">
        <f t="shared" ref="L46:S46" si="14">SUM(L43+L44+L45)</f>
        <v>0</v>
      </c>
      <c r="M46" s="233">
        <f t="shared" si="14"/>
        <v>0</v>
      </c>
      <c r="N46" s="233">
        <f t="shared" si="14"/>
        <v>0</v>
      </c>
      <c r="O46" s="233">
        <f t="shared" si="14"/>
        <v>0</v>
      </c>
      <c r="P46" s="233">
        <f t="shared" si="14"/>
        <v>0</v>
      </c>
      <c r="Q46" s="233">
        <f t="shared" si="14"/>
        <v>0</v>
      </c>
      <c r="R46" s="233">
        <f t="shared" si="14"/>
        <v>0</v>
      </c>
      <c r="S46" s="234">
        <f t="shared" si="14"/>
        <v>0</v>
      </c>
      <c r="T46" s="235"/>
    </row>
    <row r="47" spans="1:24" x14ac:dyDescent="0.2">
      <c r="A47" s="262">
        <v>9</v>
      </c>
      <c r="B47" s="256" t="s">
        <v>117</v>
      </c>
      <c r="C47" s="259" t="s">
        <v>44</v>
      </c>
      <c r="D47" s="226" t="s">
        <v>5</v>
      </c>
      <c r="E47" s="236"/>
      <c r="F47" s="236"/>
      <c r="G47" s="236"/>
      <c r="H47" s="227">
        <f>SUM(E48+F48+G48)</f>
        <v>0</v>
      </c>
      <c r="I47" s="236"/>
      <c r="J47" s="236"/>
      <c r="K47" s="227">
        <f t="shared" si="12"/>
        <v>0</v>
      </c>
      <c r="L47" s="237"/>
      <c r="M47" s="236"/>
      <c r="N47" s="236"/>
      <c r="O47" s="236"/>
      <c r="P47" s="236"/>
      <c r="Q47" s="236"/>
      <c r="R47" s="236"/>
      <c r="S47" s="238"/>
      <c r="T47" s="231"/>
    </row>
    <row r="48" spans="1:24" x14ac:dyDescent="0.2">
      <c r="A48" s="263"/>
      <c r="B48" s="257"/>
      <c r="C48" s="260"/>
      <c r="D48" s="226" t="s">
        <v>111</v>
      </c>
      <c r="E48" s="236"/>
      <c r="F48" s="236"/>
      <c r="G48" s="236"/>
      <c r="H48" s="227">
        <f>SUM(E49+F49+G49)</f>
        <v>0</v>
      </c>
      <c r="I48" s="236"/>
      <c r="J48" s="236"/>
      <c r="K48" s="227">
        <f t="shared" si="12"/>
        <v>0</v>
      </c>
      <c r="L48" s="236"/>
      <c r="M48" s="236"/>
      <c r="N48" s="236"/>
      <c r="O48" s="236"/>
      <c r="P48" s="236"/>
      <c r="Q48" s="236"/>
      <c r="R48" s="236"/>
      <c r="S48" s="238"/>
      <c r="T48" s="232"/>
    </row>
    <row r="49" spans="1:20" x14ac:dyDescent="0.2">
      <c r="A49" s="263"/>
      <c r="B49" s="257"/>
      <c r="C49" s="260"/>
      <c r="D49" s="226" t="s">
        <v>7</v>
      </c>
      <c r="E49" s="236"/>
      <c r="F49" s="236"/>
      <c r="G49" s="236"/>
      <c r="H49" s="227">
        <f t="shared" si="11"/>
        <v>0</v>
      </c>
      <c r="I49" s="236"/>
      <c r="J49" s="236"/>
      <c r="K49" s="227">
        <f t="shared" si="12"/>
        <v>0</v>
      </c>
      <c r="L49" s="236"/>
      <c r="M49" s="236"/>
      <c r="N49" s="236"/>
      <c r="O49" s="236"/>
      <c r="P49" s="236"/>
      <c r="Q49" s="236"/>
      <c r="R49" s="236"/>
      <c r="S49" s="238"/>
      <c r="T49" s="232"/>
    </row>
    <row r="50" spans="1:20" x14ac:dyDescent="0.2">
      <c r="A50" s="264"/>
      <c r="B50" s="258"/>
      <c r="C50" s="261"/>
      <c r="D50" s="227" t="s">
        <v>8</v>
      </c>
      <c r="E50" s="227">
        <f>SUM(E47+E48+E49)</f>
        <v>0</v>
      </c>
      <c r="F50" s="227">
        <f>SUM(F47+F48+F49)</f>
        <v>0</v>
      </c>
      <c r="G50" s="227">
        <f>SUM(G47+G48+G49)</f>
        <v>0</v>
      </c>
      <c r="H50" s="227">
        <f t="shared" si="11"/>
        <v>0</v>
      </c>
      <c r="I50" s="227">
        <f>SUM(I47+I48+I49)</f>
        <v>0</v>
      </c>
      <c r="J50" s="227">
        <f>SUM(J47+J48+J49)</f>
        <v>0</v>
      </c>
      <c r="K50" s="227">
        <f t="shared" si="12"/>
        <v>0</v>
      </c>
      <c r="L50" s="233">
        <f t="shared" ref="L50:S50" si="15">SUM(L47+L48+L49)</f>
        <v>0</v>
      </c>
      <c r="M50" s="233">
        <f t="shared" si="15"/>
        <v>0</v>
      </c>
      <c r="N50" s="233">
        <f t="shared" si="15"/>
        <v>0</v>
      </c>
      <c r="O50" s="233">
        <f t="shared" si="15"/>
        <v>0</v>
      </c>
      <c r="P50" s="233">
        <f t="shared" si="15"/>
        <v>0</v>
      </c>
      <c r="Q50" s="233">
        <f t="shared" si="15"/>
        <v>0</v>
      </c>
      <c r="R50" s="233">
        <f t="shared" si="15"/>
        <v>0</v>
      </c>
      <c r="S50" s="234">
        <f t="shared" si="15"/>
        <v>0</v>
      </c>
      <c r="T50" s="235"/>
    </row>
    <row r="51" spans="1:20" x14ac:dyDescent="0.2">
      <c r="A51" s="262">
        <v>10</v>
      </c>
      <c r="B51" s="256" t="s">
        <v>17</v>
      </c>
      <c r="C51" s="259" t="s">
        <v>51</v>
      </c>
      <c r="D51" s="226" t="s">
        <v>5</v>
      </c>
      <c r="E51" s="226">
        <v>3</v>
      </c>
      <c r="F51" s="226"/>
      <c r="G51" s="226">
        <v>7</v>
      </c>
      <c r="H51" s="227">
        <f t="shared" si="11"/>
        <v>10</v>
      </c>
      <c r="I51" s="226"/>
      <c r="J51" s="226"/>
      <c r="K51" s="227">
        <f t="shared" si="12"/>
        <v>0</v>
      </c>
      <c r="L51" s="228"/>
      <c r="M51" s="226"/>
      <c r="N51" s="226">
        <v>3</v>
      </c>
      <c r="O51" s="229"/>
      <c r="P51" s="229"/>
      <c r="Q51" s="226"/>
      <c r="R51" s="226"/>
      <c r="S51" s="230"/>
      <c r="T51" s="231"/>
    </row>
    <row r="52" spans="1:20" x14ac:dyDescent="0.2">
      <c r="A52" s="263"/>
      <c r="B52" s="257"/>
      <c r="C52" s="260"/>
      <c r="D52" s="226" t="s">
        <v>102</v>
      </c>
      <c r="E52" s="226"/>
      <c r="F52" s="226"/>
      <c r="G52" s="226"/>
      <c r="H52" s="227">
        <f t="shared" si="11"/>
        <v>0</v>
      </c>
      <c r="I52" s="226"/>
      <c r="J52" s="226"/>
      <c r="K52" s="227">
        <f t="shared" si="12"/>
        <v>0</v>
      </c>
      <c r="L52" s="226"/>
      <c r="M52" s="226"/>
      <c r="N52" s="226"/>
      <c r="O52" s="226"/>
      <c r="P52" s="226"/>
      <c r="Q52" s="226"/>
      <c r="R52" s="226"/>
      <c r="S52" s="230"/>
      <c r="T52" s="232"/>
    </row>
    <row r="53" spans="1:20" x14ac:dyDescent="0.2">
      <c r="A53" s="263"/>
      <c r="B53" s="257"/>
      <c r="C53" s="260"/>
      <c r="D53" s="226" t="s">
        <v>7</v>
      </c>
      <c r="E53" s="226"/>
      <c r="F53" s="226">
        <v>1</v>
      </c>
      <c r="G53" s="226"/>
      <c r="H53" s="227">
        <f t="shared" si="11"/>
        <v>1</v>
      </c>
      <c r="I53" s="226"/>
      <c r="J53" s="226"/>
      <c r="K53" s="227">
        <f t="shared" si="12"/>
        <v>0</v>
      </c>
      <c r="L53" s="226"/>
      <c r="M53" s="226"/>
      <c r="N53" s="226"/>
      <c r="O53" s="226"/>
      <c r="P53" s="226"/>
      <c r="Q53" s="226"/>
      <c r="R53" s="226"/>
      <c r="S53" s="230"/>
      <c r="T53" s="232"/>
    </row>
    <row r="54" spans="1:20" x14ac:dyDescent="0.2">
      <c r="A54" s="264"/>
      <c r="B54" s="258"/>
      <c r="C54" s="261"/>
      <c r="D54" s="227" t="s">
        <v>8</v>
      </c>
      <c r="E54" s="227">
        <f>SUM(E51+E52+E53)</f>
        <v>3</v>
      </c>
      <c r="F54" s="227">
        <f>SUM(F51+F52+F53)</f>
        <v>1</v>
      </c>
      <c r="G54" s="227">
        <f>SUM(G51+G52+G53)</f>
        <v>7</v>
      </c>
      <c r="H54" s="227">
        <f t="shared" si="11"/>
        <v>11</v>
      </c>
      <c r="I54" s="227">
        <f>SUM(I51+I52+I53)</f>
        <v>0</v>
      </c>
      <c r="J54" s="227">
        <f>SUM(J51+J52+J53)</f>
        <v>0</v>
      </c>
      <c r="K54" s="227">
        <f t="shared" si="12"/>
        <v>0</v>
      </c>
      <c r="L54" s="233">
        <f t="shared" ref="L54:S54" si="16">SUM(L51+L52+L53)</f>
        <v>0</v>
      </c>
      <c r="M54" s="233">
        <f t="shared" si="16"/>
        <v>0</v>
      </c>
      <c r="N54" s="233">
        <f t="shared" si="16"/>
        <v>3</v>
      </c>
      <c r="O54" s="233">
        <f t="shared" si="16"/>
        <v>0</v>
      </c>
      <c r="P54" s="233">
        <f t="shared" si="16"/>
        <v>0</v>
      </c>
      <c r="Q54" s="233">
        <f t="shared" si="16"/>
        <v>0</v>
      </c>
      <c r="R54" s="233">
        <f t="shared" si="16"/>
        <v>0</v>
      </c>
      <c r="S54" s="234">
        <f t="shared" si="16"/>
        <v>0</v>
      </c>
      <c r="T54" s="235"/>
    </row>
    <row r="55" spans="1:20" x14ac:dyDescent="0.2">
      <c r="A55" s="262">
        <v>11</v>
      </c>
      <c r="B55" s="256" t="s">
        <v>18</v>
      </c>
      <c r="C55" s="259" t="s">
        <v>52</v>
      </c>
      <c r="D55" s="226" t="s">
        <v>5</v>
      </c>
      <c r="E55" s="226">
        <v>1</v>
      </c>
      <c r="F55" s="226"/>
      <c r="G55" s="226">
        <v>11</v>
      </c>
      <c r="H55" s="227">
        <f t="shared" si="11"/>
        <v>12</v>
      </c>
      <c r="I55" s="226"/>
      <c r="J55" s="226"/>
      <c r="K55" s="227"/>
      <c r="L55" s="228"/>
      <c r="M55" s="226"/>
      <c r="N55" s="226">
        <v>1</v>
      </c>
      <c r="O55" s="229"/>
      <c r="P55" s="229"/>
      <c r="Q55" s="226"/>
      <c r="R55" s="226"/>
      <c r="S55" s="230">
        <v>332400</v>
      </c>
      <c r="T55" s="231"/>
    </row>
    <row r="56" spans="1:20" x14ac:dyDescent="0.2">
      <c r="A56" s="263"/>
      <c r="B56" s="257"/>
      <c r="C56" s="260"/>
      <c r="D56" s="226" t="s">
        <v>6</v>
      </c>
      <c r="E56" s="226"/>
      <c r="F56" s="226"/>
      <c r="G56" s="226"/>
      <c r="H56" s="227">
        <f t="shared" si="11"/>
        <v>0</v>
      </c>
      <c r="I56" s="226"/>
      <c r="J56" s="226"/>
      <c r="K56" s="227"/>
      <c r="L56" s="226"/>
      <c r="M56" s="226"/>
      <c r="N56" s="226"/>
      <c r="O56" s="226"/>
      <c r="P56" s="226"/>
      <c r="Q56" s="226"/>
      <c r="R56" s="226"/>
      <c r="S56" s="230"/>
      <c r="T56" s="232"/>
    </row>
    <row r="57" spans="1:20" x14ac:dyDescent="0.2">
      <c r="A57" s="263"/>
      <c r="B57" s="257"/>
      <c r="C57" s="260"/>
      <c r="D57" s="226" t="s">
        <v>7</v>
      </c>
      <c r="E57" s="226">
        <v>1</v>
      </c>
      <c r="F57" s="226"/>
      <c r="G57" s="226">
        <v>1</v>
      </c>
      <c r="H57" s="227">
        <f t="shared" si="11"/>
        <v>2</v>
      </c>
      <c r="I57" s="226"/>
      <c r="J57" s="226"/>
      <c r="K57" s="227"/>
      <c r="L57" s="226"/>
      <c r="M57" s="226"/>
      <c r="N57" s="226"/>
      <c r="O57" s="226"/>
      <c r="P57" s="226"/>
      <c r="Q57" s="226"/>
      <c r="R57" s="226"/>
      <c r="S57" s="230"/>
      <c r="T57" s="232"/>
    </row>
    <row r="58" spans="1:20" x14ac:dyDescent="0.2">
      <c r="A58" s="264"/>
      <c r="B58" s="258"/>
      <c r="C58" s="261"/>
      <c r="D58" s="227" t="s">
        <v>8</v>
      </c>
      <c r="E58" s="227">
        <f>SUM(E55+E56+E57)</f>
        <v>2</v>
      </c>
      <c r="F58" s="227">
        <f>SUM(F55+F56+F57)</f>
        <v>0</v>
      </c>
      <c r="G58" s="227">
        <f>SUM(G55+G56+G57)</f>
        <v>12</v>
      </c>
      <c r="H58" s="227">
        <f t="shared" si="11"/>
        <v>14</v>
      </c>
      <c r="I58" s="227">
        <f>SUM(I55+I56+I57)</f>
        <v>0</v>
      </c>
      <c r="J58" s="227">
        <f>SUM(J55+J56+J57)</f>
        <v>0</v>
      </c>
      <c r="K58" s="227">
        <f t="shared" ref="K58:K66" si="17">SUM(I58+J58)</f>
        <v>0</v>
      </c>
      <c r="L58" s="233">
        <f t="shared" ref="L58:S58" si="18">SUM(L55+L56+L57)</f>
        <v>0</v>
      </c>
      <c r="M58" s="233">
        <f t="shared" si="18"/>
        <v>0</v>
      </c>
      <c r="N58" s="233">
        <f t="shared" si="18"/>
        <v>1</v>
      </c>
      <c r="O58" s="233">
        <f t="shared" si="18"/>
        <v>0</v>
      </c>
      <c r="P58" s="233">
        <f t="shared" si="18"/>
        <v>0</v>
      </c>
      <c r="Q58" s="233">
        <f t="shared" si="18"/>
        <v>0</v>
      </c>
      <c r="R58" s="233">
        <f t="shared" si="18"/>
        <v>0</v>
      </c>
      <c r="S58" s="234">
        <f t="shared" si="18"/>
        <v>332400</v>
      </c>
      <c r="T58" s="235"/>
    </row>
    <row r="59" spans="1:20" ht="14.25" customHeight="1" x14ac:dyDescent="0.2">
      <c r="A59" s="280">
        <v>12</v>
      </c>
      <c r="B59" s="256" t="s">
        <v>19</v>
      </c>
      <c r="C59" s="259" t="s">
        <v>53</v>
      </c>
      <c r="D59" s="226" t="s">
        <v>5</v>
      </c>
      <c r="E59" s="226">
        <v>3</v>
      </c>
      <c r="F59" s="226"/>
      <c r="G59" s="226">
        <v>21</v>
      </c>
      <c r="H59" s="227">
        <f t="shared" si="11"/>
        <v>24</v>
      </c>
      <c r="I59" s="226"/>
      <c r="J59" s="226"/>
      <c r="K59" s="227">
        <f t="shared" si="17"/>
        <v>0</v>
      </c>
      <c r="L59" s="228">
        <v>1</v>
      </c>
      <c r="M59" s="226"/>
      <c r="N59" s="226">
        <v>3</v>
      </c>
      <c r="O59" s="229"/>
      <c r="P59" s="229"/>
      <c r="Q59" s="226"/>
      <c r="R59" s="226"/>
      <c r="S59" s="230">
        <v>150000</v>
      </c>
      <c r="T59" s="231"/>
    </row>
    <row r="60" spans="1:20" x14ac:dyDescent="0.2">
      <c r="A60" s="281"/>
      <c r="B60" s="257"/>
      <c r="C60" s="260"/>
      <c r="D60" s="226" t="s">
        <v>111</v>
      </c>
      <c r="E60" s="226"/>
      <c r="F60" s="226"/>
      <c r="G60" s="226"/>
      <c r="H60" s="227">
        <f t="shared" si="11"/>
        <v>0</v>
      </c>
      <c r="I60" s="226"/>
      <c r="J60" s="226"/>
      <c r="K60" s="227">
        <f t="shared" si="17"/>
        <v>0</v>
      </c>
      <c r="L60" s="226"/>
      <c r="M60" s="226"/>
      <c r="N60" s="226"/>
      <c r="O60" s="226"/>
      <c r="P60" s="226"/>
      <c r="Q60" s="226"/>
      <c r="R60" s="226"/>
      <c r="S60" s="230"/>
      <c r="T60" s="232"/>
    </row>
    <row r="61" spans="1:20" x14ac:dyDescent="0.2">
      <c r="A61" s="281"/>
      <c r="B61" s="257"/>
      <c r="C61" s="260"/>
      <c r="D61" s="226" t="s">
        <v>7</v>
      </c>
      <c r="E61" s="226"/>
      <c r="F61" s="226"/>
      <c r="G61" s="226"/>
      <c r="H61" s="227">
        <f t="shared" si="11"/>
        <v>0</v>
      </c>
      <c r="I61" s="226"/>
      <c r="J61" s="226"/>
      <c r="K61" s="227">
        <f t="shared" si="17"/>
        <v>0</v>
      </c>
      <c r="L61" s="226"/>
      <c r="M61" s="226"/>
      <c r="N61" s="226"/>
      <c r="O61" s="226"/>
      <c r="P61" s="226"/>
      <c r="Q61" s="226"/>
      <c r="R61" s="226"/>
      <c r="S61" s="230"/>
      <c r="T61" s="232"/>
    </row>
    <row r="62" spans="1:20" x14ac:dyDescent="0.2">
      <c r="A62" s="281"/>
      <c r="B62" s="257"/>
      <c r="C62" s="261"/>
      <c r="D62" s="227" t="s">
        <v>8</v>
      </c>
      <c r="E62" s="227">
        <f>SUM(E59+E60+E61)</f>
        <v>3</v>
      </c>
      <c r="F62" s="227">
        <f>SUM(F59+F60+F61)</f>
        <v>0</v>
      </c>
      <c r="G62" s="227">
        <f>SUM(G59+G60+G61)</f>
        <v>21</v>
      </c>
      <c r="H62" s="227">
        <f t="shared" si="11"/>
        <v>24</v>
      </c>
      <c r="I62" s="227">
        <f>SUM(I59+I60+I61)</f>
        <v>0</v>
      </c>
      <c r="J62" s="227">
        <f>SUM(J59+J60+J61)</f>
        <v>0</v>
      </c>
      <c r="K62" s="227">
        <f t="shared" si="17"/>
        <v>0</v>
      </c>
      <c r="L62" s="233">
        <f t="shared" ref="L62:S62" si="19">SUM(L59+L60+L61)</f>
        <v>1</v>
      </c>
      <c r="M62" s="233">
        <f t="shared" si="19"/>
        <v>0</v>
      </c>
      <c r="N62" s="233">
        <f t="shared" si="19"/>
        <v>3</v>
      </c>
      <c r="O62" s="233">
        <f t="shared" si="19"/>
        <v>0</v>
      </c>
      <c r="P62" s="233">
        <f t="shared" si="19"/>
        <v>0</v>
      </c>
      <c r="Q62" s="233">
        <f t="shared" si="19"/>
        <v>0</v>
      </c>
      <c r="R62" s="233">
        <f t="shared" si="19"/>
        <v>0</v>
      </c>
      <c r="S62" s="234">
        <f t="shared" si="19"/>
        <v>150000</v>
      </c>
      <c r="T62" s="235"/>
    </row>
    <row r="63" spans="1:20" x14ac:dyDescent="0.2">
      <c r="A63" s="281"/>
      <c r="B63" s="257"/>
      <c r="C63" s="259" t="s">
        <v>54</v>
      </c>
      <c r="D63" s="226" t="s">
        <v>5</v>
      </c>
      <c r="E63" s="236"/>
      <c r="F63" s="236"/>
      <c r="G63" s="236">
        <v>19</v>
      </c>
      <c r="H63" s="227">
        <f t="shared" si="11"/>
        <v>19</v>
      </c>
      <c r="I63" s="236"/>
      <c r="J63" s="236"/>
      <c r="K63" s="227">
        <f t="shared" si="17"/>
        <v>0</v>
      </c>
      <c r="L63" s="237"/>
      <c r="M63" s="236"/>
      <c r="N63" s="236"/>
      <c r="O63" s="236"/>
      <c r="P63" s="236"/>
      <c r="Q63" s="236"/>
      <c r="R63" s="236"/>
      <c r="S63" s="238"/>
      <c r="T63" s="231"/>
    </row>
    <row r="64" spans="1:20" x14ac:dyDescent="0.2">
      <c r="A64" s="281"/>
      <c r="B64" s="257"/>
      <c r="C64" s="260"/>
      <c r="D64" s="226" t="s">
        <v>111</v>
      </c>
      <c r="E64" s="236"/>
      <c r="F64" s="236"/>
      <c r="G64" s="236"/>
      <c r="H64" s="227">
        <f t="shared" si="11"/>
        <v>0</v>
      </c>
      <c r="I64" s="236"/>
      <c r="J64" s="236"/>
      <c r="K64" s="227">
        <f t="shared" si="17"/>
        <v>0</v>
      </c>
      <c r="L64" s="236"/>
      <c r="M64" s="236"/>
      <c r="N64" s="236"/>
      <c r="O64" s="236"/>
      <c r="P64" s="236"/>
      <c r="Q64" s="236"/>
      <c r="R64" s="236"/>
      <c r="S64" s="238"/>
      <c r="T64" s="232"/>
    </row>
    <row r="65" spans="1:20" x14ac:dyDescent="0.2">
      <c r="A65" s="281"/>
      <c r="B65" s="257"/>
      <c r="C65" s="260"/>
      <c r="D65" s="226" t="s">
        <v>7</v>
      </c>
      <c r="E65" s="236"/>
      <c r="F65" s="236"/>
      <c r="G65" s="236">
        <v>2</v>
      </c>
      <c r="H65" s="227">
        <f t="shared" si="11"/>
        <v>2</v>
      </c>
      <c r="I65" s="236"/>
      <c r="J65" s="236"/>
      <c r="K65" s="227">
        <f t="shared" si="17"/>
        <v>0</v>
      </c>
      <c r="L65" s="236"/>
      <c r="M65" s="236"/>
      <c r="N65" s="236"/>
      <c r="O65" s="236"/>
      <c r="P65" s="236"/>
      <c r="Q65" s="236"/>
      <c r="R65" s="236"/>
      <c r="S65" s="238"/>
      <c r="T65" s="232"/>
    </row>
    <row r="66" spans="1:20" x14ac:dyDescent="0.2">
      <c r="A66" s="281"/>
      <c r="B66" s="257"/>
      <c r="C66" s="261"/>
      <c r="D66" s="227" t="s">
        <v>8</v>
      </c>
      <c r="E66" s="227">
        <f>SUM(E63+E64+E65)</f>
        <v>0</v>
      </c>
      <c r="F66" s="227">
        <f>SUM(F63+F64+F65)</f>
        <v>0</v>
      </c>
      <c r="G66" s="227">
        <f>SUM(G63+G64+G65)</f>
        <v>21</v>
      </c>
      <c r="H66" s="227">
        <f t="shared" si="11"/>
        <v>21</v>
      </c>
      <c r="I66" s="227">
        <f>SUM(I63+I64+I65)</f>
        <v>0</v>
      </c>
      <c r="J66" s="227">
        <f>SUM(J63+J64+J65)</f>
        <v>0</v>
      </c>
      <c r="K66" s="227">
        <f t="shared" si="17"/>
        <v>0</v>
      </c>
      <c r="L66" s="233">
        <f t="shared" ref="L66:S66" si="20">SUM(L63+L64+L65)</f>
        <v>0</v>
      </c>
      <c r="M66" s="233">
        <f t="shared" si="20"/>
        <v>0</v>
      </c>
      <c r="N66" s="233">
        <f t="shared" si="20"/>
        <v>0</v>
      </c>
      <c r="O66" s="233">
        <f t="shared" si="20"/>
        <v>0</v>
      </c>
      <c r="P66" s="233">
        <f t="shared" si="20"/>
        <v>0</v>
      </c>
      <c r="Q66" s="233">
        <f t="shared" si="20"/>
        <v>0</v>
      </c>
      <c r="R66" s="233">
        <f t="shared" si="20"/>
        <v>0</v>
      </c>
      <c r="S66" s="234">
        <f t="shared" si="20"/>
        <v>0</v>
      </c>
      <c r="T66" s="232"/>
    </row>
    <row r="67" spans="1:20" x14ac:dyDescent="0.2">
      <c r="A67" s="282"/>
      <c r="B67" s="258"/>
      <c r="C67" s="240"/>
      <c r="D67" s="227" t="s">
        <v>43</v>
      </c>
      <c r="E67" s="227">
        <f>SUM(E66,E62)</f>
        <v>3</v>
      </c>
      <c r="F67" s="227">
        <f>SUM(F66,F62)</f>
        <v>0</v>
      </c>
      <c r="G67" s="227">
        <f>SUM(G66,G62)</f>
        <v>42</v>
      </c>
      <c r="H67" s="227">
        <f t="shared" si="11"/>
        <v>45</v>
      </c>
      <c r="I67" s="227">
        <f t="shared" ref="I67:S67" si="21">SUM(I66,I62)</f>
        <v>0</v>
      </c>
      <c r="J67" s="227">
        <f t="shared" si="21"/>
        <v>0</v>
      </c>
      <c r="K67" s="227">
        <f t="shared" si="21"/>
        <v>0</v>
      </c>
      <c r="L67" s="227">
        <f t="shared" si="21"/>
        <v>1</v>
      </c>
      <c r="M67" s="227">
        <f t="shared" si="21"/>
        <v>0</v>
      </c>
      <c r="N67" s="227">
        <f t="shared" si="21"/>
        <v>3</v>
      </c>
      <c r="O67" s="227">
        <f t="shared" si="21"/>
        <v>0</v>
      </c>
      <c r="P67" s="227">
        <f t="shared" si="21"/>
        <v>0</v>
      </c>
      <c r="Q67" s="227">
        <f t="shared" si="21"/>
        <v>0</v>
      </c>
      <c r="R67" s="227">
        <f t="shared" si="21"/>
        <v>0</v>
      </c>
      <c r="S67" s="234">
        <f t="shared" si="21"/>
        <v>150000</v>
      </c>
      <c r="T67" s="235"/>
    </row>
    <row r="68" spans="1:20" x14ac:dyDescent="0.2">
      <c r="A68" s="262">
        <v>13</v>
      </c>
      <c r="B68" s="256" t="s">
        <v>98</v>
      </c>
      <c r="C68" s="259" t="s">
        <v>83</v>
      </c>
      <c r="D68" s="226" t="s">
        <v>5</v>
      </c>
      <c r="E68" s="236"/>
      <c r="F68" s="236"/>
      <c r="G68" s="236"/>
      <c r="H68" s="227">
        <f t="shared" si="11"/>
        <v>0</v>
      </c>
      <c r="I68" s="236"/>
      <c r="J68" s="236"/>
      <c r="K68" s="227">
        <f t="shared" ref="K68:K75" si="22">SUM(I68+J68)</f>
        <v>0</v>
      </c>
      <c r="L68" s="237"/>
      <c r="M68" s="236"/>
      <c r="N68" s="236"/>
      <c r="O68" s="236"/>
      <c r="P68" s="236"/>
      <c r="Q68" s="236"/>
      <c r="R68" s="236"/>
      <c r="S68" s="238"/>
      <c r="T68" s="231"/>
    </row>
    <row r="69" spans="1:20" x14ac:dyDescent="0.2">
      <c r="A69" s="263"/>
      <c r="B69" s="257"/>
      <c r="C69" s="260"/>
      <c r="D69" s="226" t="s">
        <v>111</v>
      </c>
      <c r="E69" s="236"/>
      <c r="F69" s="236"/>
      <c r="G69" s="236"/>
      <c r="H69" s="227">
        <f t="shared" si="11"/>
        <v>0</v>
      </c>
      <c r="I69" s="236"/>
      <c r="J69" s="236"/>
      <c r="K69" s="227">
        <f t="shared" si="22"/>
        <v>0</v>
      </c>
      <c r="L69" s="236"/>
      <c r="M69" s="236"/>
      <c r="N69" s="236"/>
      <c r="O69" s="236"/>
      <c r="P69" s="236"/>
      <c r="Q69" s="236"/>
      <c r="R69" s="236"/>
      <c r="S69" s="238"/>
      <c r="T69" s="232"/>
    </row>
    <row r="70" spans="1:20" x14ac:dyDescent="0.2">
      <c r="A70" s="263"/>
      <c r="B70" s="257"/>
      <c r="C70" s="260"/>
      <c r="D70" s="226" t="s">
        <v>7</v>
      </c>
      <c r="E70" s="236"/>
      <c r="F70" s="236"/>
      <c r="G70" s="236"/>
      <c r="H70" s="227">
        <f t="shared" si="11"/>
        <v>0</v>
      </c>
      <c r="I70" s="236"/>
      <c r="J70" s="236"/>
      <c r="K70" s="227">
        <f t="shared" si="22"/>
        <v>0</v>
      </c>
      <c r="L70" s="236"/>
      <c r="M70" s="236"/>
      <c r="N70" s="236"/>
      <c r="O70" s="236"/>
      <c r="P70" s="236"/>
      <c r="Q70" s="236"/>
      <c r="R70" s="236"/>
      <c r="S70" s="238"/>
      <c r="T70" s="232"/>
    </row>
    <row r="71" spans="1:20" x14ac:dyDescent="0.2">
      <c r="A71" s="263"/>
      <c r="B71" s="257"/>
      <c r="C71" s="261"/>
      <c r="D71" s="227" t="s">
        <v>8</v>
      </c>
      <c r="E71" s="227">
        <f>SUM(E68+E69+E70)</f>
        <v>0</v>
      </c>
      <c r="F71" s="227">
        <f>SUM(F68+F69+F70)</f>
        <v>0</v>
      </c>
      <c r="G71" s="227">
        <f>SUM(G68+G69+G70)</f>
        <v>0</v>
      </c>
      <c r="H71" s="227">
        <f t="shared" si="11"/>
        <v>0</v>
      </c>
      <c r="I71" s="227">
        <f>SUM(I68+I69+I70)</f>
        <v>0</v>
      </c>
      <c r="J71" s="227">
        <f>SUM(J68+J69+J70)</f>
        <v>0</v>
      </c>
      <c r="K71" s="227">
        <f t="shared" si="22"/>
        <v>0</v>
      </c>
      <c r="L71" s="233">
        <f t="shared" ref="L71:S71" si="23">SUM(L68+L69+L70)</f>
        <v>0</v>
      </c>
      <c r="M71" s="233">
        <f t="shared" si="23"/>
        <v>0</v>
      </c>
      <c r="N71" s="233">
        <f t="shared" si="23"/>
        <v>0</v>
      </c>
      <c r="O71" s="233">
        <f t="shared" si="23"/>
        <v>0</v>
      </c>
      <c r="P71" s="233">
        <f t="shared" si="23"/>
        <v>0</v>
      </c>
      <c r="Q71" s="233">
        <f t="shared" si="23"/>
        <v>0</v>
      </c>
      <c r="R71" s="233">
        <f t="shared" si="23"/>
        <v>0</v>
      </c>
      <c r="S71" s="234">
        <f t="shared" si="23"/>
        <v>0</v>
      </c>
      <c r="T71" s="235"/>
    </row>
    <row r="72" spans="1:20" x14ac:dyDescent="0.2">
      <c r="A72" s="263"/>
      <c r="B72" s="257"/>
      <c r="C72" s="259" t="s">
        <v>99</v>
      </c>
      <c r="D72" s="236" t="s">
        <v>5</v>
      </c>
      <c r="E72" s="236"/>
      <c r="F72" s="236"/>
      <c r="G72" s="236"/>
      <c r="H72" s="227"/>
      <c r="I72" s="236"/>
      <c r="J72" s="236"/>
      <c r="K72" s="227">
        <f t="shared" si="22"/>
        <v>0</v>
      </c>
      <c r="L72" s="237"/>
      <c r="M72" s="236"/>
      <c r="N72" s="236"/>
      <c r="O72" s="236"/>
      <c r="P72" s="236"/>
      <c r="Q72" s="236"/>
      <c r="R72" s="236"/>
      <c r="S72" s="238"/>
      <c r="T72" s="231"/>
    </row>
    <row r="73" spans="1:20" x14ac:dyDescent="0.2">
      <c r="A73" s="263"/>
      <c r="B73" s="257"/>
      <c r="C73" s="260"/>
      <c r="D73" s="226" t="s">
        <v>111</v>
      </c>
      <c r="E73" s="236"/>
      <c r="F73" s="236"/>
      <c r="G73" s="236"/>
      <c r="H73" s="227">
        <f t="shared" si="11"/>
        <v>0</v>
      </c>
      <c r="I73" s="236"/>
      <c r="J73" s="236"/>
      <c r="K73" s="227">
        <f t="shared" si="22"/>
        <v>0</v>
      </c>
      <c r="L73" s="236"/>
      <c r="M73" s="236"/>
      <c r="N73" s="236"/>
      <c r="O73" s="236"/>
      <c r="P73" s="236"/>
      <c r="Q73" s="236"/>
      <c r="R73" s="236"/>
      <c r="S73" s="230"/>
      <c r="T73" s="232"/>
    </row>
    <row r="74" spans="1:20" x14ac:dyDescent="0.2">
      <c r="A74" s="263"/>
      <c r="B74" s="257"/>
      <c r="C74" s="260"/>
      <c r="D74" s="236" t="s">
        <v>7</v>
      </c>
      <c r="E74" s="236"/>
      <c r="F74" s="236"/>
      <c r="G74" s="236"/>
      <c r="H74" s="227">
        <f t="shared" si="11"/>
        <v>0</v>
      </c>
      <c r="I74" s="236"/>
      <c r="J74" s="236"/>
      <c r="K74" s="227">
        <f t="shared" si="22"/>
        <v>0</v>
      </c>
      <c r="L74" s="236"/>
      <c r="M74" s="236"/>
      <c r="N74" s="236"/>
      <c r="O74" s="236"/>
      <c r="P74" s="236"/>
      <c r="Q74" s="236"/>
      <c r="R74" s="236"/>
      <c r="S74" s="230"/>
      <c r="T74" s="232"/>
    </row>
    <row r="75" spans="1:20" x14ac:dyDescent="0.2">
      <c r="A75" s="263"/>
      <c r="B75" s="257"/>
      <c r="C75" s="261"/>
      <c r="D75" s="227" t="s">
        <v>8</v>
      </c>
      <c r="E75" s="227">
        <f>SUM(E72+E73+E74)</f>
        <v>0</v>
      </c>
      <c r="F75" s="227">
        <f>SUM(F72+F73+F74)</f>
        <v>0</v>
      </c>
      <c r="G75" s="227">
        <f>SUM(G72+G73+G74)</f>
        <v>0</v>
      </c>
      <c r="H75" s="227">
        <f t="shared" si="11"/>
        <v>0</v>
      </c>
      <c r="I75" s="227">
        <f>SUM(I72+I73+I74)</f>
        <v>0</v>
      </c>
      <c r="J75" s="227">
        <f>SUM(J72+J73+J74)</f>
        <v>0</v>
      </c>
      <c r="K75" s="227">
        <f t="shared" si="22"/>
        <v>0</v>
      </c>
      <c r="L75" s="233">
        <f t="shared" ref="L75:S75" si="24">SUM(L72+L73+L74)</f>
        <v>0</v>
      </c>
      <c r="M75" s="233">
        <f t="shared" si="24"/>
        <v>0</v>
      </c>
      <c r="N75" s="233">
        <f t="shared" si="24"/>
        <v>0</v>
      </c>
      <c r="O75" s="233">
        <f t="shared" si="24"/>
        <v>0</v>
      </c>
      <c r="P75" s="233">
        <f t="shared" si="24"/>
        <v>0</v>
      </c>
      <c r="Q75" s="233">
        <f t="shared" si="24"/>
        <v>0</v>
      </c>
      <c r="R75" s="233">
        <f t="shared" si="24"/>
        <v>0</v>
      </c>
      <c r="S75" s="234">
        <f t="shared" si="24"/>
        <v>0</v>
      </c>
      <c r="T75" s="232"/>
    </row>
    <row r="76" spans="1:20" x14ac:dyDescent="0.2">
      <c r="A76" s="264"/>
      <c r="B76" s="258"/>
      <c r="C76" s="240"/>
      <c r="D76" s="227" t="s">
        <v>43</v>
      </c>
      <c r="E76" s="233">
        <f t="shared" ref="E76:S76" si="25">SUM(E75,E71)</f>
        <v>0</v>
      </c>
      <c r="F76" s="233">
        <f t="shared" si="25"/>
        <v>0</v>
      </c>
      <c r="G76" s="233">
        <f t="shared" si="25"/>
        <v>0</v>
      </c>
      <c r="H76" s="233">
        <f t="shared" si="25"/>
        <v>0</v>
      </c>
      <c r="I76" s="233">
        <f t="shared" si="25"/>
        <v>0</v>
      </c>
      <c r="J76" s="233">
        <f t="shared" si="25"/>
        <v>0</v>
      </c>
      <c r="K76" s="233">
        <f t="shared" si="25"/>
        <v>0</v>
      </c>
      <c r="L76" s="233">
        <f t="shared" si="25"/>
        <v>0</v>
      </c>
      <c r="M76" s="233">
        <f t="shared" si="25"/>
        <v>0</v>
      </c>
      <c r="N76" s="233">
        <f t="shared" si="25"/>
        <v>0</v>
      </c>
      <c r="O76" s="233">
        <f t="shared" si="25"/>
        <v>0</v>
      </c>
      <c r="P76" s="233">
        <f t="shared" si="25"/>
        <v>0</v>
      </c>
      <c r="Q76" s="233">
        <f t="shared" si="25"/>
        <v>0</v>
      </c>
      <c r="R76" s="233">
        <f t="shared" si="25"/>
        <v>0</v>
      </c>
      <c r="S76" s="234">
        <f t="shared" si="25"/>
        <v>0</v>
      </c>
      <c r="T76" s="235"/>
    </row>
    <row r="77" spans="1:20" x14ac:dyDescent="0.2">
      <c r="A77" s="262">
        <v>14</v>
      </c>
      <c r="B77" s="265" t="s">
        <v>20</v>
      </c>
      <c r="C77" s="259" t="s">
        <v>45</v>
      </c>
      <c r="D77" s="245" t="s">
        <v>5</v>
      </c>
      <c r="E77" s="245"/>
      <c r="F77" s="245"/>
      <c r="G77" s="245"/>
      <c r="H77" s="242">
        <f t="shared" ref="H77:H92" si="26">SUM(E77+F77+G77)</f>
        <v>0</v>
      </c>
      <c r="I77" s="245"/>
      <c r="J77" s="245"/>
      <c r="K77" s="242">
        <f t="shared" ref="K77:K92" si="27">SUM(I77+J77)</f>
        <v>0</v>
      </c>
      <c r="L77" s="246"/>
      <c r="M77" s="245"/>
      <c r="N77" s="245"/>
      <c r="O77" s="247"/>
      <c r="P77" s="247"/>
      <c r="Q77" s="245"/>
      <c r="R77" s="245"/>
      <c r="S77" s="248"/>
      <c r="T77" s="231"/>
    </row>
    <row r="78" spans="1:20" x14ac:dyDescent="0.2">
      <c r="A78" s="263"/>
      <c r="B78" s="266"/>
      <c r="C78" s="260"/>
      <c r="D78" s="226" t="s">
        <v>111</v>
      </c>
      <c r="E78" s="226"/>
      <c r="F78" s="226"/>
      <c r="G78" s="226"/>
      <c r="H78" s="227">
        <f t="shared" si="26"/>
        <v>0</v>
      </c>
      <c r="I78" s="226"/>
      <c r="J78" s="226"/>
      <c r="K78" s="227">
        <f t="shared" si="27"/>
        <v>0</v>
      </c>
      <c r="L78" s="226"/>
      <c r="M78" s="226"/>
      <c r="N78" s="226"/>
      <c r="O78" s="226"/>
      <c r="P78" s="226"/>
      <c r="Q78" s="226"/>
      <c r="R78" s="226"/>
      <c r="S78" s="230"/>
      <c r="T78" s="232"/>
    </row>
    <row r="79" spans="1:20" x14ac:dyDescent="0.2">
      <c r="A79" s="263"/>
      <c r="B79" s="266"/>
      <c r="C79" s="260"/>
      <c r="D79" s="226" t="s">
        <v>7</v>
      </c>
      <c r="E79" s="226"/>
      <c r="F79" s="226"/>
      <c r="G79" s="226"/>
      <c r="H79" s="227">
        <f t="shared" si="26"/>
        <v>0</v>
      </c>
      <c r="I79" s="226"/>
      <c r="J79" s="226"/>
      <c r="K79" s="227">
        <f t="shared" si="27"/>
        <v>0</v>
      </c>
      <c r="L79" s="226"/>
      <c r="M79" s="226"/>
      <c r="N79" s="226"/>
      <c r="O79" s="226"/>
      <c r="P79" s="226"/>
      <c r="Q79" s="226"/>
      <c r="R79" s="226"/>
      <c r="S79" s="230"/>
      <c r="T79" s="232"/>
    </row>
    <row r="80" spans="1:20" x14ac:dyDescent="0.2">
      <c r="A80" s="264"/>
      <c r="B80" s="267"/>
      <c r="C80" s="261"/>
      <c r="D80" s="227" t="s">
        <v>8</v>
      </c>
      <c r="E80" s="227">
        <f>SUM(E77+E78+E79)</f>
        <v>0</v>
      </c>
      <c r="F80" s="227">
        <f>SUM(F77+F78+F79)</f>
        <v>0</v>
      </c>
      <c r="G80" s="227">
        <f>SUM(G77+G78+G79)</f>
        <v>0</v>
      </c>
      <c r="H80" s="227">
        <f t="shared" si="26"/>
        <v>0</v>
      </c>
      <c r="I80" s="227">
        <f>SUM(I77+I78+I79)</f>
        <v>0</v>
      </c>
      <c r="J80" s="227">
        <f>SUM(J77+J78+J79)</f>
        <v>0</v>
      </c>
      <c r="K80" s="227">
        <f t="shared" si="27"/>
        <v>0</v>
      </c>
      <c r="L80" s="233">
        <f t="shared" ref="L80:S80" si="28">SUM(L77+L78+L79)</f>
        <v>0</v>
      </c>
      <c r="M80" s="233">
        <f t="shared" si="28"/>
        <v>0</v>
      </c>
      <c r="N80" s="233">
        <f t="shared" si="28"/>
        <v>0</v>
      </c>
      <c r="O80" s="233">
        <f t="shared" si="28"/>
        <v>0</v>
      </c>
      <c r="P80" s="233">
        <f t="shared" si="28"/>
        <v>0</v>
      </c>
      <c r="Q80" s="233">
        <f t="shared" si="28"/>
        <v>0</v>
      </c>
      <c r="R80" s="233">
        <f t="shared" si="28"/>
        <v>0</v>
      </c>
      <c r="S80" s="234">
        <f t="shared" si="28"/>
        <v>0</v>
      </c>
      <c r="T80" s="235"/>
    </row>
    <row r="81" spans="1:20" x14ac:dyDescent="0.2">
      <c r="A81" s="265">
        <v>15</v>
      </c>
      <c r="B81" s="256" t="s">
        <v>21</v>
      </c>
      <c r="C81" s="259" t="s">
        <v>45</v>
      </c>
      <c r="D81" s="226" t="s">
        <v>5</v>
      </c>
      <c r="E81" s="226"/>
      <c r="F81" s="226"/>
      <c r="G81" s="226"/>
      <c r="H81" s="227">
        <f t="shared" si="26"/>
        <v>0</v>
      </c>
      <c r="I81" s="226"/>
      <c r="J81" s="226"/>
      <c r="K81" s="227">
        <f t="shared" si="27"/>
        <v>0</v>
      </c>
      <c r="L81" s="228"/>
      <c r="M81" s="226"/>
      <c r="N81" s="226"/>
      <c r="O81" s="229"/>
      <c r="P81" s="229"/>
      <c r="Q81" s="226"/>
      <c r="R81" s="226"/>
      <c r="S81" s="230"/>
      <c r="T81" s="231"/>
    </row>
    <row r="82" spans="1:20" x14ac:dyDescent="0.2">
      <c r="A82" s="266"/>
      <c r="B82" s="257"/>
      <c r="C82" s="260"/>
      <c r="D82" s="226" t="s">
        <v>111</v>
      </c>
      <c r="E82" s="226"/>
      <c r="F82" s="226"/>
      <c r="G82" s="226"/>
      <c r="H82" s="227">
        <f t="shared" si="26"/>
        <v>0</v>
      </c>
      <c r="I82" s="226"/>
      <c r="J82" s="226"/>
      <c r="K82" s="227">
        <f t="shared" si="27"/>
        <v>0</v>
      </c>
      <c r="L82" s="226"/>
      <c r="M82" s="226"/>
      <c r="N82" s="226"/>
      <c r="O82" s="226"/>
      <c r="P82" s="226"/>
      <c r="Q82" s="226"/>
      <c r="R82" s="226"/>
      <c r="S82" s="230"/>
      <c r="T82" s="232"/>
    </row>
    <row r="83" spans="1:20" x14ac:dyDescent="0.2">
      <c r="A83" s="266"/>
      <c r="B83" s="257"/>
      <c r="C83" s="260"/>
      <c r="D83" s="226" t="s">
        <v>7</v>
      </c>
      <c r="E83" s="226"/>
      <c r="F83" s="226"/>
      <c r="G83" s="226"/>
      <c r="H83" s="227">
        <f t="shared" si="26"/>
        <v>0</v>
      </c>
      <c r="I83" s="226"/>
      <c r="J83" s="226"/>
      <c r="K83" s="227">
        <f t="shared" si="27"/>
        <v>0</v>
      </c>
      <c r="L83" s="226"/>
      <c r="M83" s="226"/>
      <c r="N83" s="226"/>
      <c r="O83" s="226"/>
      <c r="P83" s="226"/>
      <c r="Q83" s="226"/>
      <c r="R83" s="226"/>
      <c r="S83" s="230"/>
      <c r="T83" s="232"/>
    </row>
    <row r="84" spans="1:20" x14ac:dyDescent="0.2">
      <c r="A84" s="267"/>
      <c r="B84" s="258"/>
      <c r="C84" s="261"/>
      <c r="D84" s="227" t="s">
        <v>8</v>
      </c>
      <c r="E84" s="227">
        <f>SUM(E81+E82+E83)</f>
        <v>0</v>
      </c>
      <c r="F84" s="227">
        <f>SUM(F81+F82+F83)</f>
        <v>0</v>
      </c>
      <c r="G84" s="227">
        <f>SUM(G81+G82+G83)</f>
        <v>0</v>
      </c>
      <c r="H84" s="227">
        <f t="shared" si="26"/>
        <v>0</v>
      </c>
      <c r="I84" s="227">
        <f>SUM(I81+I82+I83)</f>
        <v>0</v>
      </c>
      <c r="J84" s="227">
        <f>SUM(J81+J82+J83)</f>
        <v>0</v>
      </c>
      <c r="K84" s="227">
        <f t="shared" si="27"/>
        <v>0</v>
      </c>
      <c r="L84" s="233">
        <f t="shared" ref="L84:S84" si="29">SUM(L81+L82+L83)</f>
        <v>0</v>
      </c>
      <c r="M84" s="233">
        <f t="shared" si="29"/>
        <v>0</v>
      </c>
      <c r="N84" s="233">
        <f t="shared" si="29"/>
        <v>0</v>
      </c>
      <c r="O84" s="233">
        <f t="shared" si="29"/>
        <v>0</v>
      </c>
      <c r="P84" s="233">
        <f t="shared" si="29"/>
        <v>0</v>
      </c>
      <c r="Q84" s="233">
        <f t="shared" si="29"/>
        <v>0</v>
      </c>
      <c r="R84" s="233">
        <f t="shared" si="29"/>
        <v>0</v>
      </c>
      <c r="S84" s="234">
        <f t="shared" si="29"/>
        <v>0</v>
      </c>
      <c r="T84" s="235"/>
    </row>
    <row r="85" spans="1:20" x14ac:dyDescent="0.2">
      <c r="A85" s="262">
        <v>16</v>
      </c>
      <c r="B85" s="256" t="s">
        <v>23</v>
      </c>
      <c r="C85" s="259" t="s">
        <v>55</v>
      </c>
      <c r="D85" s="226" t="s">
        <v>5</v>
      </c>
      <c r="E85" s="226">
        <v>11</v>
      </c>
      <c r="F85" s="226"/>
      <c r="G85" s="226">
        <v>35</v>
      </c>
      <c r="H85" s="227">
        <f t="shared" si="26"/>
        <v>46</v>
      </c>
      <c r="I85" s="226"/>
      <c r="J85" s="226"/>
      <c r="K85" s="227">
        <f t="shared" si="27"/>
        <v>0</v>
      </c>
      <c r="L85" s="228"/>
      <c r="M85" s="226"/>
      <c r="N85" s="226">
        <v>1</v>
      </c>
      <c r="O85" s="229"/>
      <c r="P85" s="229"/>
      <c r="Q85" s="226">
        <v>1</v>
      </c>
      <c r="R85" s="226"/>
      <c r="S85" s="230">
        <v>758000</v>
      </c>
      <c r="T85" s="231"/>
    </row>
    <row r="86" spans="1:20" x14ac:dyDescent="0.2">
      <c r="A86" s="263"/>
      <c r="B86" s="257"/>
      <c r="C86" s="260"/>
      <c r="D86" s="226" t="s">
        <v>111</v>
      </c>
      <c r="E86" s="226"/>
      <c r="F86" s="226"/>
      <c r="G86" s="226"/>
      <c r="H86" s="227">
        <f t="shared" si="26"/>
        <v>0</v>
      </c>
      <c r="I86" s="226"/>
      <c r="J86" s="226"/>
      <c r="K86" s="227">
        <f t="shared" si="27"/>
        <v>0</v>
      </c>
      <c r="L86" s="226"/>
      <c r="M86" s="226"/>
      <c r="N86" s="226"/>
      <c r="O86" s="226"/>
      <c r="P86" s="226"/>
      <c r="Q86" s="226"/>
      <c r="R86" s="226"/>
      <c r="S86" s="230"/>
      <c r="T86" s="232"/>
    </row>
    <row r="87" spans="1:20" x14ac:dyDescent="0.2">
      <c r="A87" s="263"/>
      <c r="B87" s="257"/>
      <c r="C87" s="260"/>
      <c r="D87" s="226" t="s">
        <v>7</v>
      </c>
      <c r="E87" s="226"/>
      <c r="F87" s="226"/>
      <c r="G87" s="226"/>
      <c r="H87" s="227">
        <f t="shared" si="26"/>
        <v>0</v>
      </c>
      <c r="I87" s="226"/>
      <c r="J87" s="226"/>
      <c r="K87" s="227">
        <f t="shared" si="27"/>
        <v>0</v>
      </c>
      <c r="L87" s="226"/>
      <c r="M87" s="226"/>
      <c r="N87" s="226"/>
      <c r="O87" s="226"/>
      <c r="P87" s="226"/>
      <c r="Q87" s="226"/>
      <c r="R87" s="226"/>
      <c r="S87" s="230"/>
      <c r="T87" s="232"/>
    </row>
    <row r="88" spans="1:20" x14ac:dyDescent="0.2">
      <c r="A88" s="263"/>
      <c r="B88" s="257"/>
      <c r="C88" s="261"/>
      <c r="D88" s="227" t="s">
        <v>8</v>
      </c>
      <c r="E88" s="227">
        <f>SUM(E85+E86+E87)</f>
        <v>11</v>
      </c>
      <c r="F88" s="227">
        <f>SUM(F85+F86+F87)</f>
        <v>0</v>
      </c>
      <c r="G88" s="227">
        <f>SUM(G85+G86+G87)</f>
        <v>35</v>
      </c>
      <c r="H88" s="227">
        <f t="shared" si="26"/>
        <v>46</v>
      </c>
      <c r="I88" s="227">
        <f>SUM(I85+I86+I87)</f>
        <v>0</v>
      </c>
      <c r="J88" s="227">
        <f>SUM(J85+J86+J87)</f>
        <v>0</v>
      </c>
      <c r="K88" s="227">
        <f t="shared" si="27"/>
        <v>0</v>
      </c>
      <c r="L88" s="233">
        <f t="shared" ref="L88:S88" si="30">SUM(L85+L86+L87)</f>
        <v>0</v>
      </c>
      <c r="M88" s="233">
        <f t="shared" si="30"/>
        <v>0</v>
      </c>
      <c r="N88" s="233">
        <f t="shared" si="30"/>
        <v>1</v>
      </c>
      <c r="O88" s="233">
        <f t="shared" si="30"/>
        <v>0</v>
      </c>
      <c r="P88" s="233">
        <f t="shared" si="30"/>
        <v>0</v>
      </c>
      <c r="Q88" s="233">
        <f t="shared" si="30"/>
        <v>1</v>
      </c>
      <c r="R88" s="233">
        <f t="shared" si="30"/>
        <v>0</v>
      </c>
      <c r="S88" s="234">
        <f t="shared" si="30"/>
        <v>758000</v>
      </c>
      <c r="T88" s="235"/>
    </row>
    <row r="89" spans="1:20" x14ac:dyDescent="0.2">
      <c r="A89" s="263"/>
      <c r="B89" s="257"/>
      <c r="C89" s="259" t="s">
        <v>121</v>
      </c>
      <c r="D89" s="236" t="s">
        <v>5</v>
      </c>
      <c r="E89" s="236"/>
      <c r="F89" s="236"/>
      <c r="G89" s="236">
        <v>50</v>
      </c>
      <c r="H89" s="227">
        <f t="shared" si="26"/>
        <v>50</v>
      </c>
      <c r="I89" s="236"/>
      <c r="J89" s="236"/>
      <c r="K89" s="227">
        <f t="shared" si="27"/>
        <v>0</v>
      </c>
      <c r="L89" s="237"/>
      <c r="M89" s="236"/>
      <c r="N89" s="236"/>
      <c r="O89" s="236"/>
      <c r="P89" s="236"/>
      <c r="Q89" s="236"/>
      <c r="R89" s="236"/>
      <c r="S89" s="238">
        <v>722000</v>
      </c>
      <c r="T89" s="249"/>
    </row>
    <row r="90" spans="1:20" x14ac:dyDescent="0.2">
      <c r="A90" s="263"/>
      <c r="B90" s="257"/>
      <c r="C90" s="260"/>
      <c r="D90" s="226" t="s">
        <v>111</v>
      </c>
      <c r="E90" s="236"/>
      <c r="F90" s="236"/>
      <c r="G90" s="236"/>
      <c r="H90" s="227">
        <f t="shared" si="26"/>
        <v>0</v>
      </c>
      <c r="I90" s="236"/>
      <c r="J90" s="236"/>
      <c r="K90" s="227">
        <f t="shared" si="27"/>
        <v>0</v>
      </c>
      <c r="L90" s="236"/>
      <c r="M90" s="236"/>
      <c r="N90" s="236"/>
      <c r="O90" s="236"/>
      <c r="P90" s="236"/>
      <c r="Q90" s="236"/>
      <c r="R90" s="236"/>
      <c r="S90" s="238"/>
      <c r="T90" s="249"/>
    </row>
    <row r="91" spans="1:20" x14ac:dyDescent="0.2">
      <c r="A91" s="263"/>
      <c r="B91" s="257"/>
      <c r="C91" s="260"/>
      <c r="D91" s="236" t="s">
        <v>7</v>
      </c>
      <c r="E91" s="236"/>
      <c r="F91" s="236"/>
      <c r="G91" s="236"/>
      <c r="H91" s="227">
        <f t="shared" si="26"/>
        <v>0</v>
      </c>
      <c r="I91" s="236"/>
      <c r="J91" s="236"/>
      <c r="K91" s="227">
        <f t="shared" si="27"/>
        <v>0</v>
      </c>
      <c r="L91" s="236"/>
      <c r="M91" s="236"/>
      <c r="N91" s="236"/>
      <c r="O91" s="236"/>
      <c r="P91" s="236"/>
      <c r="Q91" s="236"/>
      <c r="R91" s="236"/>
      <c r="S91" s="238"/>
      <c r="T91" s="249"/>
    </row>
    <row r="92" spans="1:20" x14ac:dyDescent="0.2">
      <c r="A92" s="263"/>
      <c r="B92" s="257"/>
      <c r="C92" s="261"/>
      <c r="D92" s="227" t="s">
        <v>8</v>
      </c>
      <c r="E92" s="227">
        <f>SUM(E89+E90+E91)</f>
        <v>0</v>
      </c>
      <c r="F92" s="227">
        <f>SUM(F89+F90+F91)</f>
        <v>0</v>
      </c>
      <c r="G92" s="227">
        <f>SUM(G89+G90+G91)</f>
        <v>50</v>
      </c>
      <c r="H92" s="227">
        <f t="shared" si="26"/>
        <v>50</v>
      </c>
      <c r="I92" s="227">
        <f>SUM(I89+I90+I91)</f>
        <v>0</v>
      </c>
      <c r="J92" s="227">
        <f>SUM(J89+J90+J91)</f>
        <v>0</v>
      </c>
      <c r="K92" s="227">
        <f t="shared" si="27"/>
        <v>0</v>
      </c>
      <c r="L92" s="233">
        <f t="shared" ref="L92:S92" si="31">SUM(L89+L90+L91)</f>
        <v>0</v>
      </c>
      <c r="M92" s="233">
        <f t="shared" si="31"/>
        <v>0</v>
      </c>
      <c r="N92" s="233">
        <f t="shared" si="31"/>
        <v>0</v>
      </c>
      <c r="O92" s="233">
        <f t="shared" si="31"/>
        <v>0</v>
      </c>
      <c r="P92" s="233">
        <f t="shared" si="31"/>
        <v>0</v>
      </c>
      <c r="Q92" s="233">
        <f t="shared" si="31"/>
        <v>0</v>
      </c>
      <c r="R92" s="233">
        <f t="shared" si="31"/>
        <v>0</v>
      </c>
      <c r="S92" s="234">
        <f t="shared" si="31"/>
        <v>722000</v>
      </c>
      <c r="T92" s="249"/>
    </row>
    <row r="93" spans="1:20" x14ac:dyDescent="0.2">
      <c r="A93" s="264"/>
      <c r="B93" s="258"/>
      <c r="C93" s="235"/>
      <c r="D93" s="227" t="s">
        <v>43</v>
      </c>
      <c r="E93" s="227">
        <f t="shared" ref="E93:S93" si="32">SUM(E88+E92)</f>
        <v>11</v>
      </c>
      <c r="F93" s="227">
        <f t="shared" si="32"/>
        <v>0</v>
      </c>
      <c r="G93" s="227">
        <f t="shared" si="32"/>
        <v>85</v>
      </c>
      <c r="H93" s="227">
        <f t="shared" si="32"/>
        <v>96</v>
      </c>
      <c r="I93" s="227">
        <f t="shared" si="32"/>
        <v>0</v>
      </c>
      <c r="J93" s="227">
        <f t="shared" si="32"/>
        <v>0</v>
      </c>
      <c r="K93" s="227">
        <f t="shared" si="32"/>
        <v>0</v>
      </c>
      <c r="L93" s="227">
        <f t="shared" si="32"/>
        <v>0</v>
      </c>
      <c r="M93" s="227">
        <f t="shared" si="32"/>
        <v>0</v>
      </c>
      <c r="N93" s="227">
        <f t="shared" si="32"/>
        <v>1</v>
      </c>
      <c r="O93" s="227">
        <f t="shared" si="32"/>
        <v>0</v>
      </c>
      <c r="P93" s="227">
        <f t="shared" si="32"/>
        <v>0</v>
      </c>
      <c r="Q93" s="227">
        <f t="shared" si="32"/>
        <v>1</v>
      </c>
      <c r="R93" s="227">
        <f t="shared" si="32"/>
        <v>0</v>
      </c>
      <c r="S93" s="234">
        <f t="shared" si="32"/>
        <v>1480000</v>
      </c>
      <c r="T93" s="235"/>
    </row>
    <row r="94" spans="1:20" x14ac:dyDescent="0.2">
      <c r="A94" s="262">
        <v>17</v>
      </c>
      <c r="B94" s="265" t="s">
        <v>24</v>
      </c>
      <c r="C94" s="259" t="s">
        <v>44</v>
      </c>
      <c r="D94" s="226" t="s">
        <v>5</v>
      </c>
      <c r="E94" s="226"/>
      <c r="F94" s="226"/>
      <c r="G94" s="226"/>
      <c r="H94" s="227">
        <f t="shared" ref="H94:H105" si="33">SUM(E94+F94+G94)</f>
        <v>0</v>
      </c>
      <c r="I94" s="226"/>
      <c r="J94" s="226"/>
      <c r="K94" s="227">
        <f t="shared" ref="K94:K105" si="34">SUM(I94+J94)</f>
        <v>0</v>
      </c>
      <c r="L94" s="228"/>
      <c r="M94" s="228"/>
      <c r="N94" s="228"/>
      <c r="O94" s="228"/>
      <c r="P94" s="228"/>
      <c r="Q94" s="228"/>
      <c r="R94" s="228"/>
      <c r="S94" s="230"/>
      <c r="T94" s="231"/>
    </row>
    <row r="95" spans="1:20" x14ac:dyDescent="0.2">
      <c r="A95" s="263"/>
      <c r="B95" s="266"/>
      <c r="C95" s="260"/>
      <c r="D95" s="226" t="s">
        <v>111</v>
      </c>
      <c r="E95" s="226"/>
      <c r="F95" s="226"/>
      <c r="G95" s="226"/>
      <c r="H95" s="227">
        <f t="shared" si="33"/>
        <v>0</v>
      </c>
      <c r="I95" s="226"/>
      <c r="J95" s="226"/>
      <c r="K95" s="227">
        <f t="shared" si="34"/>
        <v>0</v>
      </c>
      <c r="L95" s="228"/>
      <c r="M95" s="228"/>
      <c r="N95" s="228"/>
      <c r="O95" s="228"/>
      <c r="P95" s="228"/>
      <c r="Q95" s="228"/>
      <c r="R95" s="228"/>
      <c r="S95" s="230"/>
      <c r="T95" s="232"/>
    </row>
    <row r="96" spans="1:20" x14ac:dyDescent="0.2">
      <c r="A96" s="263"/>
      <c r="B96" s="266"/>
      <c r="C96" s="260"/>
      <c r="D96" s="226" t="s">
        <v>7</v>
      </c>
      <c r="E96" s="226"/>
      <c r="F96" s="226"/>
      <c r="G96" s="226"/>
      <c r="H96" s="227">
        <f t="shared" si="33"/>
        <v>0</v>
      </c>
      <c r="I96" s="226"/>
      <c r="J96" s="226"/>
      <c r="K96" s="227">
        <f t="shared" si="34"/>
        <v>0</v>
      </c>
      <c r="L96" s="228"/>
      <c r="M96" s="228"/>
      <c r="N96" s="228"/>
      <c r="O96" s="228"/>
      <c r="P96" s="228"/>
      <c r="Q96" s="228"/>
      <c r="R96" s="228"/>
      <c r="S96" s="230"/>
      <c r="T96" s="232"/>
    </row>
    <row r="97" spans="1:20" x14ac:dyDescent="0.2">
      <c r="A97" s="264"/>
      <c r="B97" s="267"/>
      <c r="C97" s="261"/>
      <c r="D97" s="227" t="s">
        <v>8</v>
      </c>
      <c r="E97" s="227">
        <f>SUM(E94+E95+E96)</f>
        <v>0</v>
      </c>
      <c r="F97" s="227">
        <f>SUM(F94+F95+F96)</f>
        <v>0</v>
      </c>
      <c r="G97" s="227">
        <f>SUM(G94+G95+G96)</f>
        <v>0</v>
      </c>
      <c r="H97" s="227">
        <f t="shared" si="33"/>
        <v>0</v>
      </c>
      <c r="I97" s="227">
        <f>SUM(I94+I95+I96)</f>
        <v>0</v>
      </c>
      <c r="J97" s="227">
        <f>SUM(J94+J95+J96)</f>
        <v>0</v>
      </c>
      <c r="K97" s="227">
        <f t="shared" si="34"/>
        <v>0</v>
      </c>
      <c r="L97" s="233">
        <f t="shared" ref="L97:R97" si="35">SUM(L94+L95+L96)</f>
        <v>0</v>
      </c>
      <c r="M97" s="233">
        <f t="shared" si="35"/>
        <v>0</v>
      </c>
      <c r="N97" s="233">
        <f t="shared" si="35"/>
        <v>0</v>
      </c>
      <c r="O97" s="233">
        <f t="shared" si="35"/>
        <v>0</v>
      </c>
      <c r="P97" s="233">
        <f t="shared" si="35"/>
        <v>0</v>
      </c>
      <c r="Q97" s="233">
        <f t="shared" si="35"/>
        <v>0</v>
      </c>
      <c r="R97" s="233">
        <f t="shared" si="35"/>
        <v>0</v>
      </c>
      <c r="S97" s="234">
        <f>SUM(S94:S96)</f>
        <v>0</v>
      </c>
      <c r="T97" s="235"/>
    </row>
    <row r="98" spans="1:20" ht="15" customHeight="1" x14ac:dyDescent="0.2">
      <c r="A98" s="262">
        <v>18</v>
      </c>
      <c r="B98" s="256" t="s">
        <v>25</v>
      </c>
      <c r="C98" s="259" t="s">
        <v>56</v>
      </c>
      <c r="D98" s="236" t="s">
        <v>5</v>
      </c>
      <c r="E98" s="236">
        <v>2</v>
      </c>
      <c r="F98" s="236"/>
      <c r="G98" s="236">
        <v>31</v>
      </c>
      <c r="H98" s="227">
        <f t="shared" si="33"/>
        <v>33</v>
      </c>
      <c r="I98" s="236"/>
      <c r="J98" s="236"/>
      <c r="K98" s="227">
        <f t="shared" si="34"/>
        <v>0</v>
      </c>
      <c r="L98" s="237"/>
      <c r="M98" s="236"/>
      <c r="N98" s="236">
        <v>1</v>
      </c>
      <c r="O98" s="236"/>
      <c r="P98" s="236"/>
      <c r="Q98" s="236"/>
      <c r="R98" s="236"/>
      <c r="S98" s="238">
        <v>223000</v>
      </c>
      <c r="T98" s="231"/>
    </row>
    <row r="99" spans="1:20" x14ac:dyDescent="0.2">
      <c r="A99" s="263"/>
      <c r="B99" s="257"/>
      <c r="C99" s="260"/>
      <c r="D99" s="226" t="s">
        <v>111</v>
      </c>
      <c r="E99" s="236"/>
      <c r="F99" s="236"/>
      <c r="G99" s="236"/>
      <c r="H99" s="227">
        <f t="shared" si="33"/>
        <v>0</v>
      </c>
      <c r="I99" s="236"/>
      <c r="J99" s="236"/>
      <c r="K99" s="227">
        <f t="shared" si="34"/>
        <v>0</v>
      </c>
      <c r="L99" s="236"/>
      <c r="M99" s="236"/>
      <c r="N99" s="236"/>
      <c r="O99" s="236"/>
      <c r="P99" s="236"/>
      <c r="Q99" s="236"/>
      <c r="R99" s="236"/>
      <c r="S99" s="238"/>
      <c r="T99" s="232"/>
    </row>
    <row r="100" spans="1:20" x14ac:dyDescent="0.2">
      <c r="A100" s="263"/>
      <c r="B100" s="257"/>
      <c r="C100" s="260"/>
      <c r="D100" s="236" t="s">
        <v>7</v>
      </c>
      <c r="E100" s="236"/>
      <c r="F100" s="236"/>
      <c r="G100" s="236"/>
      <c r="H100" s="227">
        <f t="shared" si="33"/>
        <v>0</v>
      </c>
      <c r="I100" s="236"/>
      <c r="J100" s="236"/>
      <c r="K100" s="227">
        <f t="shared" si="34"/>
        <v>0</v>
      </c>
      <c r="L100" s="236"/>
      <c r="M100" s="236"/>
      <c r="N100" s="236"/>
      <c r="O100" s="236"/>
      <c r="P100" s="236"/>
      <c r="Q100" s="236"/>
      <c r="R100" s="236"/>
      <c r="S100" s="238"/>
      <c r="T100" s="232"/>
    </row>
    <row r="101" spans="1:20" x14ac:dyDescent="0.2">
      <c r="A101" s="263"/>
      <c r="B101" s="257"/>
      <c r="C101" s="261"/>
      <c r="D101" s="227" t="s">
        <v>8</v>
      </c>
      <c r="E101" s="227">
        <f>SUM(E98+E99+E100)</f>
        <v>2</v>
      </c>
      <c r="F101" s="227">
        <f>SUM(F98+F99+F100)</f>
        <v>0</v>
      </c>
      <c r="G101" s="227">
        <f>SUM(G98+G99+G100)</f>
        <v>31</v>
      </c>
      <c r="H101" s="227">
        <f t="shared" si="33"/>
        <v>33</v>
      </c>
      <c r="I101" s="227">
        <f>SUM(I98+I99+I100)</f>
        <v>0</v>
      </c>
      <c r="J101" s="227">
        <f>SUM(J98+J99+J100)</f>
        <v>0</v>
      </c>
      <c r="K101" s="227">
        <f t="shared" si="34"/>
        <v>0</v>
      </c>
      <c r="L101" s="233">
        <f t="shared" ref="L101:S101" si="36">SUM(L98+L99+L100)</f>
        <v>0</v>
      </c>
      <c r="M101" s="233">
        <f t="shared" si="36"/>
        <v>0</v>
      </c>
      <c r="N101" s="233">
        <f t="shared" si="36"/>
        <v>1</v>
      </c>
      <c r="O101" s="233">
        <f t="shared" si="36"/>
        <v>0</v>
      </c>
      <c r="P101" s="233">
        <f t="shared" si="36"/>
        <v>0</v>
      </c>
      <c r="Q101" s="233">
        <f t="shared" si="36"/>
        <v>0</v>
      </c>
      <c r="R101" s="233">
        <f t="shared" si="36"/>
        <v>0</v>
      </c>
      <c r="S101" s="234">
        <f t="shared" si="36"/>
        <v>223000</v>
      </c>
      <c r="T101" s="235"/>
    </row>
    <row r="102" spans="1:20" ht="14.25" customHeight="1" x14ac:dyDescent="0.2">
      <c r="A102" s="263"/>
      <c r="B102" s="257"/>
      <c r="C102" s="259" t="s">
        <v>57</v>
      </c>
      <c r="D102" s="226" t="s">
        <v>5</v>
      </c>
      <c r="E102" s="226">
        <v>2</v>
      </c>
      <c r="F102" s="226"/>
      <c r="G102" s="226">
        <v>16</v>
      </c>
      <c r="H102" s="227">
        <f t="shared" si="33"/>
        <v>18</v>
      </c>
      <c r="I102" s="226"/>
      <c r="J102" s="226"/>
      <c r="K102" s="227">
        <f t="shared" si="34"/>
        <v>0</v>
      </c>
      <c r="L102" s="228"/>
      <c r="M102" s="226"/>
      <c r="N102" s="226">
        <v>2</v>
      </c>
      <c r="O102" s="229">
        <v>2</v>
      </c>
      <c r="P102" s="229"/>
      <c r="Q102" s="226"/>
      <c r="R102" s="226"/>
      <c r="S102" s="230"/>
      <c r="T102" s="231"/>
    </row>
    <row r="103" spans="1:20" x14ac:dyDescent="0.2">
      <c r="A103" s="263"/>
      <c r="B103" s="257"/>
      <c r="C103" s="260"/>
      <c r="D103" s="226" t="s">
        <v>111</v>
      </c>
      <c r="E103" s="226"/>
      <c r="F103" s="226"/>
      <c r="G103" s="226"/>
      <c r="H103" s="227">
        <f t="shared" si="33"/>
        <v>0</v>
      </c>
      <c r="I103" s="226"/>
      <c r="J103" s="226"/>
      <c r="K103" s="227">
        <f t="shared" si="34"/>
        <v>0</v>
      </c>
      <c r="L103" s="226"/>
      <c r="M103" s="226"/>
      <c r="N103" s="226"/>
      <c r="O103" s="226"/>
      <c r="P103" s="226"/>
      <c r="Q103" s="226"/>
      <c r="R103" s="226"/>
      <c r="S103" s="230"/>
      <c r="T103" s="232"/>
    </row>
    <row r="104" spans="1:20" x14ac:dyDescent="0.2">
      <c r="A104" s="263"/>
      <c r="B104" s="257"/>
      <c r="C104" s="260"/>
      <c r="D104" s="226" t="s">
        <v>7</v>
      </c>
      <c r="E104" s="226"/>
      <c r="F104" s="226"/>
      <c r="G104" s="226"/>
      <c r="H104" s="227">
        <f t="shared" si="33"/>
        <v>0</v>
      </c>
      <c r="I104" s="226"/>
      <c r="J104" s="226"/>
      <c r="K104" s="227">
        <f t="shared" si="34"/>
        <v>0</v>
      </c>
      <c r="L104" s="226"/>
      <c r="M104" s="226"/>
      <c r="N104" s="226"/>
      <c r="O104" s="226"/>
      <c r="P104" s="226"/>
      <c r="Q104" s="226"/>
      <c r="R104" s="226"/>
      <c r="S104" s="230"/>
      <c r="T104" s="232"/>
    </row>
    <row r="105" spans="1:20" x14ac:dyDescent="0.2">
      <c r="A105" s="263"/>
      <c r="B105" s="257"/>
      <c r="C105" s="261"/>
      <c r="D105" s="227" t="s">
        <v>8</v>
      </c>
      <c r="E105" s="227">
        <f>SUM(E102+E103+E104)</f>
        <v>2</v>
      </c>
      <c r="F105" s="227">
        <f>SUM(F102+F103+F104)</f>
        <v>0</v>
      </c>
      <c r="G105" s="227">
        <f>SUM(G102+G103+G104)</f>
        <v>16</v>
      </c>
      <c r="H105" s="227">
        <f t="shared" si="33"/>
        <v>18</v>
      </c>
      <c r="I105" s="227">
        <f>SUM(I102+I103+I104)</f>
        <v>0</v>
      </c>
      <c r="J105" s="227">
        <f>SUM(J102+J103+J104)</f>
        <v>0</v>
      </c>
      <c r="K105" s="227">
        <f t="shared" si="34"/>
        <v>0</v>
      </c>
      <c r="L105" s="233">
        <f t="shared" ref="L105:S105" si="37">SUM(L102+L103+L104)</f>
        <v>0</v>
      </c>
      <c r="M105" s="233">
        <f t="shared" si="37"/>
        <v>0</v>
      </c>
      <c r="N105" s="233">
        <f t="shared" si="37"/>
        <v>2</v>
      </c>
      <c r="O105" s="233">
        <f t="shared" si="37"/>
        <v>2</v>
      </c>
      <c r="P105" s="233">
        <f t="shared" si="37"/>
        <v>0</v>
      </c>
      <c r="Q105" s="233">
        <f t="shared" si="37"/>
        <v>0</v>
      </c>
      <c r="R105" s="233">
        <f t="shared" si="37"/>
        <v>0</v>
      </c>
      <c r="S105" s="234">
        <f t="shared" si="37"/>
        <v>0</v>
      </c>
      <c r="T105" s="232"/>
    </row>
    <row r="106" spans="1:20" x14ac:dyDescent="0.2">
      <c r="A106" s="264"/>
      <c r="B106" s="258"/>
      <c r="C106" s="240"/>
      <c r="D106" s="227" t="s">
        <v>43</v>
      </c>
      <c r="E106" s="227">
        <f t="shared" ref="E106:S106" si="38">SUM(E105,E101)</f>
        <v>4</v>
      </c>
      <c r="F106" s="227">
        <f t="shared" si="38"/>
        <v>0</v>
      </c>
      <c r="G106" s="227">
        <f t="shared" si="38"/>
        <v>47</v>
      </c>
      <c r="H106" s="227">
        <f t="shared" si="38"/>
        <v>51</v>
      </c>
      <c r="I106" s="227">
        <f t="shared" si="38"/>
        <v>0</v>
      </c>
      <c r="J106" s="227">
        <f t="shared" si="38"/>
        <v>0</v>
      </c>
      <c r="K106" s="227">
        <f t="shared" si="38"/>
        <v>0</v>
      </c>
      <c r="L106" s="227">
        <f t="shared" si="38"/>
        <v>0</v>
      </c>
      <c r="M106" s="227">
        <f t="shared" si="38"/>
        <v>0</v>
      </c>
      <c r="N106" s="227">
        <f t="shared" si="38"/>
        <v>3</v>
      </c>
      <c r="O106" s="227">
        <f t="shared" si="38"/>
        <v>2</v>
      </c>
      <c r="P106" s="227">
        <f t="shared" si="38"/>
        <v>0</v>
      </c>
      <c r="Q106" s="227">
        <f t="shared" si="38"/>
        <v>0</v>
      </c>
      <c r="R106" s="227">
        <f t="shared" si="38"/>
        <v>0</v>
      </c>
      <c r="S106" s="234">
        <f t="shared" si="38"/>
        <v>223000</v>
      </c>
      <c r="T106" s="235"/>
    </row>
    <row r="107" spans="1:20" ht="15" customHeight="1" x14ac:dyDescent="0.2">
      <c r="A107" s="262">
        <v>19</v>
      </c>
      <c r="B107" s="256" t="s">
        <v>26</v>
      </c>
      <c r="C107" s="259" t="s">
        <v>58</v>
      </c>
      <c r="D107" s="236" t="s">
        <v>5</v>
      </c>
      <c r="E107" s="236">
        <v>3</v>
      </c>
      <c r="F107" s="236"/>
      <c r="G107" s="236">
        <v>42</v>
      </c>
      <c r="H107" s="227">
        <f t="shared" ref="H107:H118" si="39">SUM(E107+F107+G107)</f>
        <v>45</v>
      </c>
      <c r="I107" s="236"/>
      <c r="J107" s="236"/>
      <c r="K107" s="227">
        <f t="shared" ref="K107:K118" si="40">SUM(I107+J107)</f>
        <v>0</v>
      </c>
      <c r="L107" s="237"/>
      <c r="M107" s="236"/>
      <c r="N107" s="236">
        <v>2</v>
      </c>
      <c r="O107" s="236"/>
      <c r="P107" s="236"/>
      <c r="Q107" s="236"/>
      <c r="R107" s="236"/>
      <c r="S107" s="238">
        <v>1075000</v>
      </c>
      <c r="T107" s="231"/>
    </row>
    <row r="108" spans="1:20" x14ac:dyDescent="0.2">
      <c r="A108" s="263"/>
      <c r="B108" s="257"/>
      <c r="C108" s="260"/>
      <c r="D108" s="226" t="s">
        <v>111</v>
      </c>
      <c r="E108" s="236"/>
      <c r="F108" s="236"/>
      <c r="G108" s="236"/>
      <c r="H108" s="227">
        <f t="shared" si="39"/>
        <v>0</v>
      </c>
      <c r="I108" s="236"/>
      <c r="J108" s="236"/>
      <c r="K108" s="227">
        <f t="shared" si="40"/>
        <v>0</v>
      </c>
      <c r="L108" s="236"/>
      <c r="M108" s="236"/>
      <c r="N108" s="236"/>
      <c r="O108" s="236"/>
      <c r="P108" s="236"/>
      <c r="Q108" s="236"/>
      <c r="R108" s="236"/>
      <c r="S108" s="238"/>
      <c r="T108" s="232"/>
    </row>
    <row r="109" spans="1:20" x14ac:dyDescent="0.2">
      <c r="A109" s="263"/>
      <c r="B109" s="257"/>
      <c r="C109" s="260"/>
      <c r="D109" s="236" t="s">
        <v>7</v>
      </c>
      <c r="E109" s="236"/>
      <c r="F109" s="236"/>
      <c r="G109" s="236">
        <v>1</v>
      </c>
      <c r="H109" s="227">
        <f t="shared" si="39"/>
        <v>1</v>
      </c>
      <c r="I109" s="236"/>
      <c r="J109" s="236"/>
      <c r="K109" s="227">
        <f t="shared" si="40"/>
        <v>0</v>
      </c>
      <c r="L109" s="236"/>
      <c r="M109" s="236"/>
      <c r="N109" s="236"/>
      <c r="O109" s="236"/>
      <c r="P109" s="236"/>
      <c r="Q109" s="236"/>
      <c r="R109" s="236"/>
      <c r="S109" s="238"/>
      <c r="T109" s="232"/>
    </row>
    <row r="110" spans="1:20" x14ac:dyDescent="0.2">
      <c r="A110" s="264"/>
      <c r="B110" s="258"/>
      <c r="C110" s="261"/>
      <c r="D110" s="227" t="s">
        <v>8</v>
      </c>
      <c r="E110" s="227">
        <f>SUM(E107+E108+E109)</f>
        <v>3</v>
      </c>
      <c r="F110" s="227">
        <f>SUM(F107+F108+F109)</f>
        <v>0</v>
      </c>
      <c r="G110" s="227">
        <f>SUM(G107+G108+G109)</f>
        <v>43</v>
      </c>
      <c r="H110" s="227">
        <f t="shared" si="39"/>
        <v>46</v>
      </c>
      <c r="I110" s="227">
        <f>SUM(I107+I108+I109)</f>
        <v>0</v>
      </c>
      <c r="J110" s="227">
        <f>SUM(J107+J108+J109)</f>
        <v>0</v>
      </c>
      <c r="K110" s="227">
        <f t="shared" si="40"/>
        <v>0</v>
      </c>
      <c r="L110" s="233">
        <f t="shared" ref="L110:S110" si="41">SUM(L107+L108+L109)</f>
        <v>0</v>
      </c>
      <c r="M110" s="233">
        <f t="shared" si="41"/>
        <v>0</v>
      </c>
      <c r="N110" s="233">
        <f t="shared" si="41"/>
        <v>2</v>
      </c>
      <c r="O110" s="233">
        <f t="shared" si="41"/>
        <v>0</v>
      </c>
      <c r="P110" s="233">
        <f t="shared" si="41"/>
        <v>0</v>
      </c>
      <c r="Q110" s="233">
        <f t="shared" si="41"/>
        <v>0</v>
      </c>
      <c r="R110" s="233">
        <f t="shared" si="41"/>
        <v>0</v>
      </c>
      <c r="S110" s="234">
        <f t="shared" si="41"/>
        <v>1075000</v>
      </c>
      <c r="T110" s="235"/>
    </row>
    <row r="111" spans="1:20" x14ac:dyDescent="0.2">
      <c r="A111" s="262">
        <v>20</v>
      </c>
      <c r="B111" s="256" t="s">
        <v>27</v>
      </c>
      <c r="C111" s="259" t="s">
        <v>45</v>
      </c>
      <c r="D111" s="236" t="s">
        <v>5</v>
      </c>
      <c r="E111" s="236"/>
      <c r="F111" s="236"/>
      <c r="G111" s="236"/>
      <c r="H111" s="227">
        <f t="shared" si="39"/>
        <v>0</v>
      </c>
      <c r="I111" s="236"/>
      <c r="J111" s="236"/>
      <c r="K111" s="227">
        <f t="shared" si="40"/>
        <v>0</v>
      </c>
      <c r="L111" s="237"/>
      <c r="M111" s="236"/>
      <c r="N111" s="236"/>
      <c r="O111" s="236"/>
      <c r="P111" s="236"/>
      <c r="Q111" s="236"/>
      <c r="R111" s="236"/>
      <c r="S111" s="238"/>
      <c r="T111" s="231"/>
    </row>
    <row r="112" spans="1:20" x14ac:dyDescent="0.2">
      <c r="A112" s="263"/>
      <c r="B112" s="257"/>
      <c r="C112" s="260"/>
      <c r="D112" s="236" t="s">
        <v>111</v>
      </c>
      <c r="E112" s="236"/>
      <c r="F112" s="236"/>
      <c r="G112" s="236"/>
      <c r="H112" s="227">
        <f t="shared" si="39"/>
        <v>0</v>
      </c>
      <c r="I112" s="236"/>
      <c r="J112" s="236"/>
      <c r="K112" s="227">
        <f t="shared" si="40"/>
        <v>0</v>
      </c>
      <c r="L112" s="236"/>
      <c r="M112" s="236"/>
      <c r="N112" s="236"/>
      <c r="O112" s="236"/>
      <c r="P112" s="236"/>
      <c r="Q112" s="236"/>
      <c r="R112" s="236"/>
      <c r="S112" s="238"/>
      <c r="T112" s="232"/>
    </row>
    <row r="113" spans="1:20" x14ac:dyDescent="0.2">
      <c r="A113" s="263"/>
      <c r="B113" s="257"/>
      <c r="C113" s="260"/>
      <c r="D113" s="236" t="s">
        <v>7</v>
      </c>
      <c r="E113" s="236"/>
      <c r="F113" s="236"/>
      <c r="G113" s="236"/>
      <c r="H113" s="227">
        <f t="shared" si="39"/>
        <v>0</v>
      </c>
      <c r="I113" s="236"/>
      <c r="J113" s="236"/>
      <c r="K113" s="227">
        <f t="shared" si="40"/>
        <v>0</v>
      </c>
      <c r="L113" s="236"/>
      <c r="M113" s="236"/>
      <c r="N113" s="236"/>
      <c r="O113" s="236"/>
      <c r="P113" s="236"/>
      <c r="Q113" s="236"/>
      <c r="R113" s="236"/>
      <c r="S113" s="238"/>
      <c r="T113" s="232"/>
    </row>
    <row r="114" spans="1:20" x14ac:dyDescent="0.2">
      <c r="A114" s="263"/>
      <c r="B114" s="257"/>
      <c r="C114" s="261"/>
      <c r="D114" s="227" t="s">
        <v>8</v>
      </c>
      <c r="E114" s="227">
        <f>SUM(E111+E112+E113)</f>
        <v>0</v>
      </c>
      <c r="F114" s="227">
        <f>SUM(F111+F112+F113)</f>
        <v>0</v>
      </c>
      <c r="G114" s="227">
        <f>SUM(G111+G112+G113)</f>
        <v>0</v>
      </c>
      <c r="H114" s="227">
        <f t="shared" si="39"/>
        <v>0</v>
      </c>
      <c r="I114" s="227">
        <f>SUM(I111+I112+I113)</f>
        <v>0</v>
      </c>
      <c r="J114" s="227">
        <f>SUM(J111+J112+J113)</f>
        <v>0</v>
      </c>
      <c r="K114" s="227">
        <f t="shared" si="40"/>
        <v>0</v>
      </c>
      <c r="L114" s="233">
        <f t="shared" ref="L114:S114" si="42">SUM(L111+L112+L113)</f>
        <v>0</v>
      </c>
      <c r="M114" s="233">
        <f t="shared" si="42"/>
        <v>0</v>
      </c>
      <c r="N114" s="233">
        <f t="shared" si="42"/>
        <v>0</v>
      </c>
      <c r="O114" s="233">
        <f t="shared" si="42"/>
        <v>0</v>
      </c>
      <c r="P114" s="233">
        <f t="shared" si="42"/>
        <v>0</v>
      </c>
      <c r="Q114" s="233">
        <f t="shared" si="42"/>
        <v>0</v>
      </c>
      <c r="R114" s="233">
        <f t="shared" si="42"/>
        <v>0</v>
      </c>
      <c r="S114" s="234">
        <f t="shared" si="42"/>
        <v>0</v>
      </c>
      <c r="T114" s="235"/>
    </row>
    <row r="115" spans="1:20" x14ac:dyDescent="0.2">
      <c r="A115" s="263"/>
      <c r="B115" s="257"/>
      <c r="C115" s="259" t="s">
        <v>45</v>
      </c>
      <c r="D115" s="226" t="s">
        <v>5</v>
      </c>
      <c r="E115" s="226"/>
      <c r="F115" s="226"/>
      <c r="G115" s="226"/>
      <c r="H115" s="227">
        <f t="shared" si="39"/>
        <v>0</v>
      </c>
      <c r="I115" s="226"/>
      <c r="J115" s="226"/>
      <c r="K115" s="227">
        <f t="shared" si="40"/>
        <v>0</v>
      </c>
      <c r="L115" s="228"/>
      <c r="M115" s="226"/>
      <c r="N115" s="226"/>
      <c r="O115" s="229"/>
      <c r="P115" s="229"/>
      <c r="Q115" s="226"/>
      <c r="R115" s="226"/>
      <c r="S115" s="230"/>
      <c r="T115" s="231"/>
    </row>
    <row r="116" spans="1:20" x14ac:dyDescent="0.2">
      <c r="A116" s="263"/>
      <c r="B116" s="257"/>
      <c r="C116" s="260"/>
      <c r="D116" s="226" t="s">
        <v>102</v>
      </c>
      <c r="E116" s="226"/>
      <c r="F116" s="226"/>
      <c r="G116" s="226"/>
      <c r="H116" s="227">
        <f t="shared" si="39"/>
        <v>0</v>
      </c>
      <c r="I116" s="226"/>
      <c r="J116" s="226"/>
      <c r="K116" s="227">
        <f t="shared" si="40"/>
        <v>0</v>
      </c>
      <c r="L116" s="226"/>
      <c r="M116" s="226"/>
      <c r="N116" s="226"/>
      <c r="O116" s="226"/>
      <c r="P116" s="226"/>
      <c r="Q116" s="226"/>
      <c r="R116" s="226"/>
      <c r="S116" s="230"/>
      <c r="T116" s="232"/>
    </row>
    <row r="117" spans="1:20" x14ac:dyDescent="0.2">
      <c r="A117" s="263"/>
      <c r="B117" s="257"/>
      <c r="C117" s="260"/>
      <c r="D117" s="226" t="s">
        <v>7</v>
      </c>
      <c r="E117" s="226"/>
      <c r="F117" s="226"/>
      <c r="G117" s="226"/>
      <c r="H117" s="227">
        <f t="shared" si="39"/>
        <v>0</v>
      </c>
      <c r="I117" s="226"/>
      <c r="J117" s="226"/>
      <c r="K117" s="227">
        <f t="shared" si="40"/>
        <v>0</v>
      </c>
      <c r="L117" s="226"/>
      <c r="M117" s="226"/>
      <c r="N117" s="226"/>
      <c r="O117" s="226"/>
      <c r="P117" s="226"/>
      <c r="Q117" s="226"/>
      <c r="R117" s="226"/>
      <c r="S117" s="230"/>
      <c r="T117" s="232"/>
    </row>
    <row r="118" spans="1:20" x14ac:dyDescent="0.2">
      <c r="A118" s="263"/>
      <c r="B118" s="257"/>
      <c r="C118" s="261"/>
      <c r="D118" s="227" t="s">
        <v>8</v>
      </c>
      <c r="E118" s="227">
        <f>SUM(E115+E116+E117)</f>
        <v>0</v>
      </c>
      <c r="F118" s="227">
        <f>SUM(F115+F116+F117)</f>
        <v>0</v>
      </c>
      <c r="G118" s="227">
        <f>SUM(G115+G116+G117)</f>
        <v>0</v>
      </c>
      <c r="H118" s="227">
        <f t="shared" si="39"/>
        <v>0</v>
      </c>
      <c r="I118" s="227">
        <f>SUM(I115+I116+I117)</f>
        <v>0</v>
      </c>
      <c r="J118" s="227">
        <f>SUM(J115+J116+J117)</f>
        <v>0</v>
      </c>
      <c r="K118" s="227">
        <f t="shared" si="40"/>
        <v>0</v>
      </c>
      <c r="L118" s="233">
        <f t="shared" ref="L118:S118" si="43">SUM(L115+L116+L117)</f>
        <v>0</v>
      </c>
      <c r="M118" s="233">
        <f t="shared" si="43"/>
        <v>0</v>
      </c>
      <c r="N118" s="233">
        <f t="shared" si="43"/>
        <v>0</v>
      </c>
      <c r="O118" s="233">
        <f t="shared" si="43"/>
        <v>0</v>
      </c>
      <c r="P118" s="233">
        <f t="shared" si="43"/>
        <v>0</v>
      </c>
      <c r="Q118" s="233">
        <f t="shared" si="43"/>
        <v>0</v>
      </c>
      <c r="R118" s="233">
        <f t="shared" si="43"/>
        <v>0</v>
      </c>
      <c r="S118" s="234">
        <f t="shared" si="43"/>
        <v>0</v>
      </c>
      <c r="T118" s="232"/>
    </row>
    <row r="119" spans="1:20" x14ac:dyDescent="0.2">
      <c r="A119" s="264"/>
      <c r="B119" s="258"/>
      <c r="C119" s="250"/>
      <c r="D119" s="227" t="s">
        <v>43</v>
      </c>
      <c r="E119" s="227">
        <f t="shared" ref="E119:S119" si="44">SUM(E114+E118)</f>
        <v>0</v>
      </c>
      <c r="F119" s="227">
        <f t="shared" si="44"/>
        <v>0</v>
      </c>
      <c r="G119" s="227">
        <f t="shared" si="44"/>
        <v>0</v>
      </c>
      <c r="H119" s="227">
        <f t="shared" si="44"/>
        <v>0</v>
      </c>
      <c r="I119" s="227">
        <f t="shared" si="44"/>
        <v>0</v>
      </c>
      <c r="J119" s="227">
        <f t="shared" si="44"/>
        <v>0</v>
      </c>
      <c r="K119" s="227">
        <f t="shared" si="44"/>
        <v>0</v>
      </c>
      <c r="L119" s="227">
        <f t="shared" si="44"/>
        <v>0</v>
      </c>
      <c r="M119" s="227">
        <f t="shared" si="44"/>
        <v>0</v>
      </c>
      <c r="N119" s="233">
        <f t="shared" si="44"/>
        <v>0</v>
      </c>
      <c r="O119" s="227">
        <f t="shared" si="44"/>
        <v>0</v>
      </c>
      <c r="P119" s="227">
        <f t="shared" si="44"/>
        <v>0</v>
      </c>
      <c r="Q119" s="227">
        <f t="shared" si="44"/>
        <v>0</v>
      </c>
      <c r="R119" s="227">
        <f t="shared" si="44"/>
        <v>0</v>
      </c>
      <c r="S119" s="234">
        <f t="shared" si="44"/>
        <v>0</v>
      </c>
      <c r="T119" s="235"/>
    </row>
    <row r="120" spans="1:20" ht="14.25" customHeight="1" x14ac:dyDescent="0.2">
      <c r="A120" s="262">
        <v>21</v>
      </c>
      <c r="B120" s="256" t="s">
        <v>28</v>
      </c>
      <c r="C120" s="259" t="s">
        <v>59</v>
      </c>
      <c r="D120" s="226" t="s">
        <v>5</v>
      </c>
      <c r="E120" s="226"/>
      <c r="F120" s="226"/>
      <c r="G120" s="226">
        <v>20</v>
      </c>
      <c r="H120" s="227">
        <f>SUM(E120+F120+G120)</f>
        <v>20</v>
      </c>
      <c r="I120" s="226"/>
      <c r="J120" s="226"/>
      <c r="K120" s="227">
        <f>SUM(I120+J120)</f>
        <v>0</v>
      </c>
      <c r="L120" s="228"/>
      <c r="M120" s="226"/>
      <c r="N120" s="226"/>
      <c r="O120" s="229"/>
      <c r="P120" s="229"/>
      <c r="Q120" s="226"/>
      <c r="R120" s="226"/>
      <c r="S120" s="230"/>
      <c r="T120" s="231"/>
    </row>
    <row r="121" spans="1:20" x14ac:dyDescent="0.2">
      <c r="A121" s="263"/>
      <c r="B121" s="257"/>
      <c r="C121" s="260"/>
      <c r="D121" s="226" t="s">
        <v>111</v>
      </c>
      <c r="E121" s="226"/>
      <c r="F121" s="226"/>
      <c r="G121" s="226"/>
      <c r="H121" s="227">
        <f>SUM(E121+F121+G121)</f>
        <v>0</v>
      </c>
      <c r="I121" s="226"/>
      <c r="J121" s="226"/>
      <c r="K121" s="227">
        <f>SUM(I121+J121)</f>
        <v>0</v>
      </c>
      <c r="L121" s="226"/>
      <c r="M121" s="226"/>
      <c r="N121" s="226"/>
      <c r="O121" s="226"/>
      <c r="P121" s="226"/>
      <c r="Q121" s="226"/>
      <c r="R121" s="226"/>
      <c r="S121" s="230"/>
      <c r="T121" s="232"/>
    </row>
    <row r="122" spans="1:20" x14ac:dyDescent="0.2">
      <c r="A122" s="263"/>
      <c r="B122" s="257"/>
      <c r="C122" s="260"/>
      <c r="D122" s="226" t="s">
        <v>7</v>
      </c>
      <c r="E122" s="226"/>
      <c r="F122" s="226"/>
      <c r="G122" s="226">
        <v>7</v>
      </c>
      <c r="H122" s="227">
        <f>SUM(E122+F122+G122)</f>
        <v>7</v>
      </c>
      <c r="I122" s="226"/>
      <c r="J122" s="226"/>
      <c r="K122" s="227">
        <f>SUM(I122+J122)</f>
        <v>0</v>
      </c>
      <c r="L122" s="226"/>
      <c r="M122" s="226"/>
      <c r="N122" s="226"/>
      <c r="O122" s="226"/>
      <c r="P122" s="226"/>
      <c r="Q122" s="226"/>
      <c r="R122" s="226"/>
      <c r="S122" s="230">
        <v>10620707</v>
      </c>
      <c r="T122" s="232"/>
    </row>
    <row r="123" spans="1:20" x14ac:dyDescent="0.2">
      <c r="A123" s="264"/>
      <c r="B123" s="258"/>
      <c r="C123" s="261"/>
      <c r="D123" s="227" t="s">
        <v>8</v>
      </c>
      <c r="E123" s="227">
        <f t="shared" ref="E123:S123" si="45">SUM(E120+E121+E122)</f>
        <v>0</v>
      </c>
      <c r="F123" s="227">
        <f t="shared" si="45"/>
        <v>0</v>
      </c>
      <c r="G123" s="227">
        <f t="shared" si="45"/>
        <v>27</v>
      </c>
      <c r="H123" s="227">
        <f t="shared" si="45"/>
        <v>27</v>
      </c>
      <c r="I123" s="227">
        <f t="shared" si="45"/>
        <v>0</v>
      </c>
      <c r="J123" s="227">
        <f t="shared" si="45"/>
        <v>0</v>
      </c>
      <c r="K123" s="227">
        <f t="shared" si="45"/>
        <v>0</v>
      </c>
      <c r="L123" s="227">
        <f t="shared" si="45"/>
        <v>0</v>
      </c>
      <c r="M123" s="227">
        <f t="shared" si="45"/>
        <v>0</v>
      </c>
      <c r="N123" s="227">
        <f t="shared" si="45"/>
        <v>0</v>
      </c>
      <c r="O123" s="227">
        <f t="shared" si="45"/>
        <v>0</v>
      </c>
      <c r="P123" s="227">
        <f t="shared" si="45"/>
        <v>0</v>
      </c>
      <c r="Q123" s="227">
        <f t="shared" si="45"/>
        <v>0</v>
      </c>
      <c r="R123" s="227">
        <f t="shared" si="45"/>
        <v>0</v>
      </c>
      <c r="S123" s="234">
        <f t="shared" si="45"/>
        <v>10620707</v>
      </c>
      <c r="T123" s="235"/>
    </row>
    <row r="124" spans="1:20" ht="14.25" customHeight="1" x14ac:dyDescent="0.2">
      <c r="A124" s="262">
        <v>22</v>
      </c>
      <c r="B124" s="256" t="s">
        <v>29</v>
      </c>
      <c r="C124" s="259" t="s">
        <v>70</v>
      </c>
      <c r="D124" s="226" t="s">
        <v>5</v>
      </c>
      <c r="E124" s="226"/>
      <c r="F124" s="226"/>
      <c r="G124" s="226">
        <v>1</v>
      </c>
      <c r="H124" s="227">
        <f t="shared" ref="H124:H139" si="46">SUM(E124+F124+G124)</f>
        <v>1</v>
      </c>
      <c r="I124" s="226"/>
      <c r="J124" s="226"/>
      <c r="K124" s="227">
        <f t="shared" ref="K124:K139" si="47">SUM(I124+J124)</f>
        <v>0</v>
      </c>
      <c r="L124" s="228"/>
      <c r="M124" s="226"/>
      <c r="N124" s="226"/>
      <c r="O124" s="229"/>
      <c r="P124" s="229"/>
      <c r="Q124" s="226"/>
      <c r="R124" s="226"/>
      <c r="S124" s="230"/>
      <c r="T124" s="231"/>
    </row>
    <row r="125" spans="1:20" x14ac:dyDescent="0.2">
      <c r="A125" s="263"/>
      <c r="B125" s="257"/>
      <c r="C125" s="260"/>
      <c r="D125" s="226" t="s">
        <v>111</v>
      </c>
      <c r="E125" s="226"/>
      <c r="F125" s="226"/>
      <c r="G125" s="226"/>
      <c r="H125" s="227">
        <f t="shared" si="46"/>
        <v>0</v>
      </c>
      <c r="I125" s="226"/>
      <c r="J125" s="226"/>
      <c r="K125" s="227">
        <f t="shared" si="47"/>
        <v>0</v>
      </c>
      <c r="L125" s="226"/>
      <c r="M125" s="226"/>
      <c r="N125" s="226"/>
      <c r="O125" s="226"/>
      <c r="P125" s="226"/>
      <c r="Q125" s="226"/>
      <c r="R125" s="226"/>
      <c r="S125" s="230"/>
      <c r="T125" s="232"/>
    </row>
    <row r="126" spans="1:20" x14ac:dyDescent="0.2">
      <c r="A126" s="263"/>
      <c r="B126" s="257"/>
      <c r="C126" s="260"/>
      <c r="D126" s="226" t="s">
        <v>7</v>
      </c>
      <c r="E126" s="226"/>
      <c r="F126" s="226"/>
      <c r="G126" s="226">
        <v>6</v>
      </c>
      <c r="H126" s="227">
        <f t="shared" si="46"/>
        <v>6</v>
      </c>
      <c r="I126" s="226"/>
      <c r="J126" s="226"/>
      <c r="K126" s="227">
        <f t="shared" si="47"/>
        <v>0</v>
      </c>
      <c r="L126" s="226"/>
      <c r="M126" s="226"/>
      <c r="N126" s="226"/>
      <c r="O126" s="226"/>
      <c r="P126" s="226"/>
      <c r="Q126" s="226"/>
      <c r="R126" s="226"/>
      <c r="S126" s="230">
        <v>3280100</v>
      </c>
      <c r="T126" s="232"/>
    </row>
    <row r="127" spans="1:20" x14ac:dyDescent="0.2">
      <c r="A127" s="264"/>
      <c r="B127" s="258"/>
      <c r="C127" s="261"/>
      <c r="D127" s="227" t="s">
        <v>8</v>
      </c>
      <c r="E127" s="227">
        <f>SUM(E124+E125+E126)</f>
        <v>0</v>
      </c>
      <c r="F127" s="227">
        <f>SUM(F124+F125+F126)</f>
        <v>0</v>
      </c>
      <c r="G127" s="227">
        <f>SUM(G124+G125+G126)</f>
        <v>7</v>
      </c>
      <c r="H127" s="227">
        <f t="shared" si="46"/>
        <v>7</v>
      </c>
      <c r="I127" s="227">
        <f>SUM(I124+I125+I126)</f>
        <v>0</v>
      </c>
      <c r="J127" s="227">
        <f>SUM(J124+J125+J126)</f>
        <v>0</v>
      </c>
      <c r="K127" s="227">
        <f t="shared" si="47"/>
        <v>0</v>
      </c>
      <c r="L127" s="233">
        <f t="shared" ref="L127:S127" si="48">SUM(L124+L125+L126)</f>
        <v>0</v>
      </c>
      <c r="M127" s="233">
        <f t="shared" si="48"/>
        <v>0</v>
      </c>
      <c r="N127" s="233">
        <f t="shared" si="48"/>
        <v>0</v>
      </c>
      <c r="O127" s="233">
        <f t="shared" si="48"/>
        <v>0</v>
      </c>
      <c r="P127" s="233">
        <f t="shared" si="48"/>
        <v>0</v>
      </c>
      <c r="Q127" s="233">
        <f t="shared" si="48"/>
        <v>0</v>
      </c>
      <c r="R127" s="233">
        <f t="shared" si="48"/>
        <v>0</v>
      </c>
      <c r="S127" s="234">
        <f t="shared" si="48"/>
        <v>3280100</v>
      </c>
      <c r="T127" s="235"/>
    </row>
    <row r="128" spans="1:20" ht="12.75" customHeight="1" x14ac:dyDescent="0.2">
      <c r="A128" s="262">
        <v>23</v>
      </c>
      <c r="B128" s="256" t="s">
        <v>30</v>
      </c>
      <c r="C128" s="259" t="s">
        <v>60</v>
      </c>
      <c r="D128" s="236" t="s">
        <v>5</v>
      </c>
      <c r="E128" s="226"/>
      <c r="F128" s="226"/>
      <c r="G128" s="226">
        <v>15</v>
      </c>
      <c r="H128" s="227">
        <f t="shared" si="46"/>
        <v>15</v>
      </c>
      <c r="I128" s="226"/>
      <c r="J128" s="226"/>
      <c r="K128" s="227">
        <f t="shared" si="47"/>
        <v>0</v>
      </c>
      <c r="L128" s="228"/>
      <c r="M128" s="226"/>
      <c r="N128" s="226"/>
      <c r="O128" s="229"/>
      <c r="P128" s="229"/>
      <c r="Q128" s="226"/>
      <c r="R128" s="226"/>
      <c r="S128" s="230"/>
      <c r="T128" s="231"/>
    </row>
    <row r="129" spans="1:20" x14ac:dyDescent="0.2">
      <c r="A129" s="263"/>
      <c r="B129" s="257"/>
      <c r="C129" s="260"/>
      <c r="D129" s="226" t="s">
        <v>111</v>
      </c>
      <c r="E129" s="226"/>
      <c r="F129" s="226"/>
      <c r="G129" s="226"/>
      <c r="H129" s="227">
        <f t="shared" si="46"/>
        <v>0</v>
      </c>
      <c r="I129" s="226"/>
      <c r="J129" s="226"/>
      <c r="K129" s="227">
        <f t="shared" si="47"/>
        <v>0</v>
      </c>
      <c r="L129" s="226"/>
      <c r="M129" s="226"/>
      <c r="N129" s="226"/>
      <c r="O129" s="226"/>
      <c r="P129" s="226"/>
      <c r="Q129" s="226"/>
      <c r="R129" s="226"/>
      <c r="S129" s="230"/>
      <c r="T129" s="232"/>
    </row>
    <row r="130" spans="1:20" x14ac:dyDescent="0.2">
      <c r="A130" s="263"/>
      <c r="B130" s="257"/>
      <c r="C130" s="260"/>
      <c r="D130" s="236" t="s">
        <v>7</v>
      </c>
      <c r="E130" s="226"/>
      <c r="F130" s="226"/>
      <c r="G130" s="226">
        <v>7</v>
      </c>
      <c r="H130" s="227">
        <f t="shared" si="46"/>
        <v>7</v>
      </c>
      <c r="I130" s="226"/>
      <c r="J130" s="226"/>
      <c r="K130" s="227">
        <f t="shared" si="47"/>
        <v>0</v>
      </c>
      <c r="L130" s="226"/>
      <c r="M130" s="226"/>
      <c r="N130" s="226"/>
      <c r="O130" s="226"/>
      <c r="P130" s="226"/>
      <c r="Q130" s="226"/>
      <c r="R130" s="226"/>
      <c r="S130" s="230">
        <v>9000000</v>
      </c>
      <c r="T130" s="232"/>
    </row>
    <row r="131" spans="1:20" x14ac:dyDescent="0.2">
      <c r="A131" s="264"/>
      <c r="B131" s="258"/>
      <c r="C131" s="261"/>
      <c r="D131" s="227" t="s">
        <v>8</v>
      </c>
      <c r="E131" s="227">
        <f>SUM(E128+E129+E130)</f>
        <v>0</v>
      </c>
      <c r="F131" s="227">
        <f>SUM(F128+F129+F130)</f>
        <v>0</v>
      </c>
      <c r="G131" s="227">
        <f>SUM(G128+G129+G130)</f>
        <v>22</v>
      </c>
      <c r="H131" s="227">
        <f t="shared" si="46"/>
        <v>22</v>
      </c>
      <c r="I131" s="227">
        <f>SUM(I128+I129+I130)</f>
        <v>0</v>
      </c>
      <c r="J131" s="227">
        <f>SUM(J128+J129+J130)</f>
        <v>0</v>
      </c>
      <c r="K131" s="227">
        <f t="shared" si="47"/>
        <v>0</v>
      </c>
      <c r="L131" s="233">
        <f t="shared" ref="L131:S131" si="49">SUM(L128+L129+L130)</f>
        <v>0</v>
      </c>
      <c r="M131" s="233">
        <f t="shared" si="49"/>
        <v>0</v>
      </c>
      <c r="N131" s="233">
        <f t="shared" si="49"/>
        <v>0</v>
      </c>
      <c r="O131" s="233">
        <f t="shared" si="49"/>
        <v>0</v>
      </c>
      <c r="P131" s="233">
        <f t="shared" si="49"/>
        <v>0</v>
      </c>
      <c r="Q131" s="233">
        <f t="shared" si="49"/>
        <v>0</v>
      </c>
      <c r="R131" s="233">
        <f t="shared" si="49"/>
        <v>0</v>
      </c>
      <c r="S131" s="234">
        <f t="shared" si="49"/>
        <v>9000000</v>
      </c>
      <c r="T131" s="235"/>
    </row>
    <row r="132" spans="1:20" ht="14.25" customHeight="1" x14ac:dyDescent="0.2">
      <c r="A132" s="262">
        <v>24</v>
      </c>
      <c r="B132" s="256" t="s">
        <v>31</v>
      </c>
      <c r="C132" s="259" t="s">
        <v>123</v>
      </c>
      <c r="D132" s="226" t="s">
        <v>5</v>
      </c>
      <c r="E132" s="226"/>
      <c r="F132" s="226"/>
      <c r="G132" s="226"/>
      <c r="H132" s="227">
        <f t="shared" si="46"/>
        <v>0</v>
      </c>
      <c r="I132" s="226"/>
      <c r="J132" s="226"/>
      <c r="K132" s="227">
        <f t="shared" si="47"/>
        <v>0</v>
      </c>
      <c r="L132" s="228"/>
      <c r="M132" s="226"/>
      <c r="N132" s="226"/>
      <c r="O132" s="229"/>
      <c r="P132" s="229"/>
      <c r="Q132" s="226"/>
      <c r="R132" s="226"/>
      <c r="S132" s="230"/>
      <c r="T132" s="231"/>
    </row>
    <row r="133" spans="1:20" x14ac:dyDescent="0.2">
      <c r="A133" s="263"/>
      <c r="B133" s="257"/>
      <c r="C133" s="260"/>
      <c r="D133" s="226" t="s">
        <v>111</v>
      </c>
      <c r="E133" s="226"/>
      <c r="F133" s="226"/>
      <c r="G133" s="226"/>
      <c r="H133" s="227">
        <f t="shared" si="46"/>
        <v>0</v>
      </c>
      <c r="I133" s="226"/>
      <c r="J133" s="226"/>
      <c r="K133" s="227">
        <f t="shared" si="47"/>
        <v>0</v>
      </c>
      <c r="L133" s="226"/>
      <c r="M133" s="226"/>
      <c r="N133" s="226"/>
      <c r="O133" s="226"/>
      <c r="P133" s="226"/>
      <c r="Q133" s="226"/>
      <c r="R133" s="226"/>
      <c r="S133" s="230"/>
      <c r="T133" s="232"/>
    </row>
    <row r="134" spans="1:20" x14ac:dyDescent="0.2">
      <c r="A134" s="263"/>
      <c r="B134" s="257"/>
      <c r="C134" s="260"/>
      <c r="D134" s="226" t="s">
        <v>7</v>
      </c>
      <c r="E134" s="226"/>
      <c r="F134" s="226"/>
      <c r="G134" s="226"/>
      <c r="H134" s="227">
        <f t="shared" si="46"/>
        <v>0</v>
      </c>
      <c r="I134" s="226"/>
      <c r="J134" s="226"/>
      <c r="K134" s="227">
        <f t="shared" si="47"/>
        <v>0</v>
      </c>
      <c r="L134" s="226"/>
      <c r="M134" s="226"/>
      <c r="N134" s="226"/>
      <c r="O134" s="226"/>
      <c r="P134" s="226"/>
      <c r="Q134" s="226"/>
      <c r="R134" s="226"/>
      <c r="S134" s="230"/>
      <c r="T134" s="232"/>
    </row>
    <row r="135" spans="1:20" x14ac:dyDescent="0.2">
      <c r="A135" s="263"/>
      <c r="B135" s="257"/>
      <c r="C135" s="261"/>
      <c r="D135" s="227" t="s">
        <v>8</v>
      </c>
      <c r="E135" s="227">
        <f>SUM(E132+E133+E134)</f>
        <v>0</v>
      </c>
      <c r="F135" s="227">
        <f>SUM(F132+F133+F134)</f>
        <v>0</v>
      </c>
      <c r="G135" s="227">
        <f>SUM(G132+G133+G134)</f>
        <v>0</v>
      </c>
      <c r="H135" s="227">
        <f t="shared" si="46"/>
        <v>0</v>
      </c>
      <c r="I135" s="227">
        <f>SUM(I132+I133+I134)</f>
        <v>0</v>
      </c>
      <c r="J135" s="227">
        <f>SUM(J132+J133+J134)</f>
        <v>0</v>
      </c>
      <c r="K135" s="227">
        <f t="shared" si="47"/>
        <v>0</v>
      </c>
      <c r="L135" s="233">
        <f t="shared" ref="L135:S135" si="50">SUM(L132+L133+L134)</f>
        <v>0</v>
      </c>
      <c r="M135" s="233">
        <f t="shared" si="50"/>
        <v>0</v>
      </c>
      <c r="N135" s="233">
        <f t="shared" si="50"/>
        <v>0</v>
      </c>
      <c r="O135" s="233">
        <f t="shared" si="50"/>
        <v>0</v>
      </c>
      <c r="P135" s="233">
        <f t="shared" si="50"/>
        <v>0</v>
      </c>
      <c r="Q135" s="233">
        <f t="shared" si="50"/>
        <v>0</v>
      </c>
      <c r="R135" s="233">
        <f t="shared" si="50"/>
        <v>0</v>
      </c>
      <c r="S135" s="234">
        <f t="shared" si="50"/>
        <v>0</v>
      </c>
      <c r="T135" s="235"/>
    </row>
    <row r="136" spans="1:20" ht="14.25" customHeight="1" x14ac:dyDescent="0.2">
      <c r="A136" s="263"/>
      <c r="B136" s="257"/>
      <c r="C136" s="259" t="s">
        <v>61</v>
      </c>
      <c r="D136" s="236" t="s">
        <v>5</v>
      </c>
      <c r="E136" s="226"/>
      <c r="F136" s="226"/>
      <c r="G136" s="226">
        <v>6</v>
      </c>
      <c r="H136" s="227">
        <f t="shared" si="46"/>
        <v>6</v>
      </c>
      <c r="I136" s="226"/>
      <c r="J136" s="226"/>
      <c r="K136" s="227">
        <f t="shared" si="47"/>
        <v>0</v>
      </c>
      <c r="L136" s="228"/>
      <c r="M136" s="226"/>
      <c r="N136" s="226"/>
      <c r="O136" s="229"/>
      <c r="P136" s="229"/>
      <c r="Q136" s="226"/>
      <c r="R136" s="226"/>
      <c r="S136" s="230"/>
      <c r="T136" s="231"/>
    </row>
    <row r="137" spans="1:20" x14ac:dyDescent="0.2">
      <c r="A137" s="263"/>
      <c r="B137" s="257"/>
      <c r="C137" s="260"/>
      <c r="D137" s="226" t="s">
        <v>111</v>
      </c>
      <c r="E137" s="226"/>
      <c r="F137" s="226"/>
      <c r="G137" s="226"/>
      <c r="H137" s="227">
        <f t="shared" si="46"/>
        <v>0</v>
      </c>
      <c r="I137" s="226"/>
      <c r="J137" s="226"/>
      <c r="K137" s="227">
        <f t="shared" si="47"/>
        <v>0</v>
      </c>
      <c r="L137" s="226"/>
      <c r="M137" s="226"/>
      <c r="N137" s="226"/>
      <c r="O137" s="226"/>
      <c r="P137" s="226"/>
      <c r="Q137" s="226"/>
      <c r="R137" s="226"/>
      <c r="S137" s="230"/>
      <c r="T137" s="232"/>
    </row>
    <row r="138" spans="1:20" x14ac:dyDescent="0.2">
      <c r="A138" s="263"/>
      <c r="B138" s="257"/>
      <c r="C138" s="260"/>
      <c r="D138" s="236" t="s">
        <v>7</v>
      </c>
      <c r="E138" s="226"/>
      <c r="F138" s="226"/>
      <c r="G138" s="226">
        <v>20</v>
      </c>
      <c r="H138" s="227">
        <f t="shared" si="46"/>
        <v>20</v>
      </c>
      <c r="I138" s="226"/>
      <c r="J138" s="226"/>
      <c r="K138" s="227">
        <f t="shared" si="47"/>
        <v>0</v>
      </c>
      <c r="L138" s="226"/>
      <c r="M138" s="226"/>
      <c r="N138" s="226"/>
      <c r="O138" s="226"/>
      <c r="P138" s="226"/>
      <c r="Q138" s="226"/>
      <c r="R138" s="226"/>
      <c r="S138" s="230">
        <v>9000000</v>
      </c>
      <c r="T138" s="232"/>
    </row>
    <row r="139" spans="1:20" x14ac:dyDescent="0.2">
      <c r="A139" s="263"/>
      <c r="B139" s="257"/>
      <c r="C139" s="261"/>
      <c r="D139" s="227" t="s">
        <v>8</v>
      </c>
      <c r="E139" s="227">
        <f>SUM(E136+E137+E138)</f>
        <v>0</v>
      </c>
      <c r="F139" s="227">
        <f>SUM(F136+F137+F138)</f>
        <v>0</v>
      </c>
      <c r="G139" s="227">
        <f>SUM(G136+G137+G138)</f>
        <v>26</v>
      </c>
      <c r="H139" s="227">
        <f t="shared" si="46"/>
        <v>26</v>
      </c>
      <c r="I139" s="227">
        <f>SUM(I136+I137+I138)</f>
        <v>0</v>
      </c>
      <c r="J139" s="227">
        <f>SUM(J136+J137+J138)</f>
        <v>0</v>
      </c>
      <c r="K139" s="227">
        <f t="shared" si="47"/>
        <v>0</v>
      </c>
      <c r="L139" s="233">
        <f t="shared" ref="L139:S139" si="51">SUM(L136+L137+L138)</f>
        <v>0</v>
      </c>
      <c r="M139" s="233">
        <f t="shared" si="51"/>
        <v>0</v>
      </c>
      <c r="N139" s="233">
        <f t="shared" si="51"/>
        <v>0</v>
      </c>
      <c r="O139" s="233">
        <f t="shared" si="51"/>
        <v>0</v>
      </c>
      <c r="P139" s="233">
        <f t="shared" si="51"/>
        <v>0</v>
      </c>
      <c r="Q139" s="233">
        <f t="shared" si="51"/>
        <v>0</v>
      </c>
      <c r="R139" s="233">
        <f t="shared" si="51"/>
        <v>0</v>
      </c>
      <c r="S139" s="234">
        <f t="shared" si="51"/>
        <v>9000000</v>
      </c>
      <c r="T139" s="232"/>
    </row>
    <row r="140" spans="1:20" x14ac:dyDescent="0.2">
      <c r="A140" s="264"/>
      <c r="B140" s="258"/>
      <c r="C140" s="240"/>
      <c r="D140" s="227" t="s">
        <v>43</v>
      </c>
      <c r="E140" s="227">
        <f t="shared" ref="E140:S140" si="52">SUM(E139,E135)</f>
        <v>0</v>
      </c>
      <c r="F140" s="227">
        <f t="shared" si="52"/>
        <v>0</v>
      </c>
      <c r="G140" s="227">
        <f t="shared" si="52"/>
        <v>26</v>
      </c>
      <c r="H140" s="227">
        <f t="shared" si="52"/>
        <v>26</v>
      </c>
      <c r="I140" s="227">
        <f t="shared" si="52"/>
        <v>0</v>
      </c>
      <c r="J140" s="227">
        <f t="shared" si="52"/>
        <v>0</v>
      </c>
      <c r="K140" s="227">
        <f t="shared" si="52"/>
        <v>0</v>
      </c>
      <c r="L140" s="227">
        <f t="shared" si="52"/>
        <v>0</v>
      </c>
      <c r="M140" s="227">
        <f t="shared" si="52"/>
        <v>0</v>
      </c>
      <c r="N140" s="227">
        <f t="shared" si="52"/>
        <v>0</v>
      </c>
      <c r="O140" s="227">
        <f t="shared" si="52"/>
        <v>0</v>
      </c>
      <c r="P140" s="227">
        <f t="shared" si="52"/>
        <v>0</v>
      </c>
      <c r="Q140" s="227">
        <f t="shared" si="52"/>
        <v>0</v>
      </c>
      <c r="R140" s="227">
        <f t="shared" si="52"/>
        <v>0</v>
      </c>
      <c r="S140" s="234">
        <f t="shared" si="52"/>
        <v>9000000</v>
      </c>
      <c r="T140" s="235"/>
    </row>
    <row r="141" spans="1:20" ht="15" customHeight="1" x14ac:dyDescent="0.2">
      <c r="A141" s="262">
        <v>25</v>
      </c>
      <c r="B141" s="256" t="s">
        <v>32</v>
      </c>
      <c r="C141" s="259" t="s">
        <v>97</v>
      </c>
      <c r="D141" s="236" t="s">
        <v>5</v>
      </c>
      <c r="E141" s="226"/>
      <c r="F141" s="226"/>
      <c r="G141" s="226"/>
      <c r="H141" s="227">
        <f t="shared" ref="H141:H152" si="53">SUM(E141+F141+G141)</f>
        <v>0</v>
      </c>
      <c r="I141" s="226"/>
      <c r="J141" s="226"/>
      <c r="K141" s="227">
        <f t="shared" ref="K141:K152" si="54">SUM(I141+J141)</f>
        <v>0</v>
      </c>
      <c r="L141" s="228"/>
      <c r="M141" s="226"/>
      <c r="N141" s="226"/>
      <c r="O141" s="229"/>
      <c r="P141" s="229"/>
      <c r="Q141" s="226"/>
      <c r="R141" s="226"/>
      <c r="S141" s="230"/>
      <c r="T141" s="231"/>
    </row>
    <row r="142" spans="1:20" x14ac:dyDescent="0.2">
      <c r="A142" s="263"/>
      <c r="B142" s="257"/>
      <c r="C142" s="260"/>
      <c r="D142" s="226" t="s">
        <v>111</v>
      </c>
      <c r="E142" s="226"/>
      <c r="F142" s="226"/>
      <c r="G142" s="226"/>
      <c r="H142" s="227">
        <f t="shared" si="53"/>
        <v>0</v>
      </c>
      <c r="I142" s="226"/>
      <c r="J142" s="226"/>
      <c r="K142" s="227">
        <f t="shared" si="54"/>
        <v>0</v>
      </c>
      <c r="L142" s="226"/>
      <c r="M142" s="226"/>
      <c r="N142" s="226"/>
      <c r="O142" s="226"/>
      <c r="P142" s="226"/>
      <c r="Q142" s="226"/>
      <c r="R142" s="226"/>
      <c r="S142" s="230"/>
      <c r="T142" s="232"/>
    </row>
    <row r="143" spans="1:20" x14ac:dyDescent="0.2">
      <c r="A143" s="263"/>
      <c r="B143" s="257"/>
      <c r="C143" s="260"/>
      <c r="D143" s="236" t="s">
        <v>7</v>
      </c>
      <c r="E143" s="226"/>
      <c r="F143" s="226"/>
      <c r="G143" s="226"/>
      <c r="H143" s="227">
        <f t="shared" si="53"/>
        <v>0</v>
      </c>
      <c r="I143" s="226"/>
      <c r="J143" s="226"/>
      <c r="K143" s="227">
        <f t="shared" si="54"/>
        <v>0</v>
      </c>
      <c r="L143" s="226"/>
      <c r="M143" s="226"/>
      <c r="N143" s="226"/>
      <c r="O143" s="226"/>
      <c r="P143" s="226"/>
      <c r="Q143" s="226"/>
      <c r="R143" s="226"/>
      <c r="S143" s="230"/>
      <c r="T143" s="232"/>
    </row>
    <row r="144" spans="1:20" x14ac:dyDescent="0.2">
      <c r="A144" s="263"/>
      <c r="B144" s="257"/>
      <c r="C144" s="261"/>
      <c r="D144" s="227" t="s">
        <v>8</v>
      </c>
      <c r="E144" s="227">
        <f>SUM(E141+E142+E143)</f>
        <v>0</v>
      </c>
      <c r="F144" s="227">
        <f>SUM(F141+F142+F143)</f>
        <v>0</v>
      </c>
      <c r="G144" s="227">
        <f>SUM(G141+G142+G143)</f>
        <v>0</v>
      </c>
      <c r="H144" s="227">
        <f t="shared" si="53"/>
        <v>0</v>
      </c>
      <c r="I144" s="227">
        <f>SUM(I141+I142+I143)</f>
        <v>0</v>
      </c>
      <c r="J144" s="227">
        <f>SUM(J141+J142+J143)</f>
        <v>0</v>
      </c>
      <c r="K144" s="227">
        <f t="shared" si="54"/>
        <v>0</v>
      </c>
      <c r="L144" s="233">
        <f t="shared" ref="L144:S144" si="55">SUM(L141+L142+L143)</f>
        <v>0</v>
      </c>
      <c r="M144" s="233">
        <f t="shared" si="55"/>
        <v>0</v>
      </c>
      <c r="N144" s="233">
        <f t="shared" si="55"/>
        <v>0</v>
      </c>
      <c r="O144" s="233">
        <f t="shared" si="55"/>
        <v>0</v>
      </c>
      <c r="P144" s="233">
        <f t="shared" si="55"/>
        <v>0</v>
      </c>
      <c r="Q144" s="233">
        <f t="shared" si="55"/>
        <v>0</v>
      </c>
      <c r="R144" s="233">
        <f t="shared" si="55"/>
        <v>0</v>
      </c>
      <c r="S144" s="234">
        <f t="shared" si="55"/>
        <v>0</v>
      </c>
      <c r="T144" s="235"/>
    </row>
    <row r="145" spans="1:20" ht="15.75" customHeight="1" x14ac:dyDescent="0.2">
      <c r="A145" s="263"/>
      <c r="B145" s="257"/>
      <c r="C145" s="259" t="s">
        <v>62</v>
      </c>
      <c r="D145" s="236" t="s">
        <v>5</v>
      </c>
      <c r="E145" s="236">
        <v>7</v>
      </c>
      <c r="F145" s="236"/>
      <c r="G145" s="236">
        <v>17</v>
      </c>
      <c r="H145" s="227">
        <f t="shared" si="53"/>
        <v>24</v>
      </c>
      <c r="I145" s="236"/>
      <c r="J145" s="236"/>
      <c r="K145" s="227">
        <f t="shared" si="54"/>
        <v>0</v>
      </c>
      <c r="L145" s="237"/>
      <c r="M145" s="236"/>
      <c r="N145" s="236">
        <v>7</v>
      </c>
      <c r="O145" s="236"/>
      <c r="P145" s="236"/>
      <c r="Q145" s="236"/>
      <c r="R145" s="236"/>
      <c r="S145" s="238">
        <v>734000</v>
      </c>
      <c r="T145" s="231"/>
    </row>
    <row r="146" spans="1:20" x14ac:dyDescent="0.2">
      <c r="A146" s="263"/>
      <c r="B146" s="257"/>
      <c r="C146" s="260"/>
      <c r="D146" s="226" t="s">
        <v>111</v>
      </c>
      <c r="E146" s="236"/>
      <c r="F146" s="236"/>
      <c r="G146" s="236"/>
      <c r="H146" s="227">
        <f t="shared" si="53"/>
        <v>0</v>
      </c>
      <c r="I146" s="236"/>
      <c r="J146" s="236"/>
      <c r="K146" s="227">
        <f t="shared" si="54"/>
        <v>0</v>
      </c>
      <c r="L146" s="236"/>
      <c r="M146" s="236"/>
      <c r="N146" s="236"/>
      <c r="O146" s="236"/>
      <c r="P146" s="236"/>
      <c r="Q146" s="236"/>
      <c r="R146" s="236"/>
      <c r="S146" s="238"/>
      <c r="T146" s="232"/>
    </row>
    <row r="147" spans="1:20" x14ac:dyDescent="0.2">
      <c r="A147" s="263"/>
      <c r="B147" s="257"/>
      <c r="C147" s="260"/>
      <c r="D147" s="236" t="s">
        <v>7</v>
      </c>
      <c r="E147" s="236"/>
      <c r="F147" s="236"/>
      <c r="G147" s="236"/>
      <c r="H147" s="227">
        <f t="shared" si="53"/>
        <v>0</v>
      </c>
      <c r="I147" s="236"/>
      <c r="J147" s="236"/>
      <c r="K147" s="227">
        <f t="shared" si="54"/>
        <v>0</v>
      </c>
      <c r="L147" s="236"/>
      <c r="M147" s="236"/>
      <c r="N147" s="236"/>
      <c r="O147" s="236"/>
      <c r="P147" s="236"/>
      <c r="Q147" s="236"/>
      <c r="R147" s="236"/>
      <c r="S147" s="238"/>
      <c r="T147" s="232"/>
    </row>
    <row r="148" spans="1:20" x14ac:dyDescent="0.2">
      <c r="A148" s="263"/>
      <c r="B148" s="257"/>
      <c r="C148" s="261"/>
      <c r="D148" s="227" t="s">
        <v>8</v>
      </c>
      <c r="E148" s="227">
        <f>SUM(E145+E146+E147)</f>
        <v>7</v>
      </c>
      <c r="F148" s="227">
        <f>SUM(F145+F146+F147)</f>
        <v>0</v>
      </c>
      <c r="G148" s="227">
        <f>SUM(G145+G146+G147)</f>
        <v>17</v>
      </c>
      <c r="H148" s="227">
        <f t="shared" si="53"/>
        <v>24</v>
      </c>
      <c r="I148" s="227">
        <f>SUM(I145+I146+I147)</f>
        <v>0</v>
      </c>
      <c r="J148" s="227">
        <f>SUM(J145+J146+J147)</f>
        <v>0</v>
      </c>
      <c r="K148" s="227">
        <f t="shared" si="54"/>
        <v>0</v>
      </c>
      <c r="L148" s="233">
        <f t="shared" ref="L148:S148" si="56">SUM(L145+L146+L147)</f>
        <v>0</v>
      </c>
      <c r="M148" s="233">
        <f t="shared" si="56"/>
        <v>0</v>
      </c>
      <c r="N148" s="233">
        <f t="shared" si="56"/>
        <v>7</v>
      </c>
      <c r="O148" s="233">
        <f t="shared" si="56"/>
        <v>0</v>
      </c>
      <c r="P148" s="233">
        <f t="shared" si="56"/>
        <v>0</v>
      </c>
      <c r="Q148" s="233">
        <f t="shared" si="56"/>
        <v>0</v>
      </c>
      <c r="R148" s="233">
        <f t="shared" si="56"/>
        <v>0</v>
      </c>
      <c r="S148" s="234">
        <f t="shared" si="56"/>
        <v>734000</v>
      </c>
      <c r="T148" s="235"/>
    </row>
    <row r="149" spans="1:20" ht="15" customHeight="1" x14ac:dyDescent="0.2">
      <c r="A149" s="263"/>
      <c r="B149" s="257"/>
      <c r="C149" s="259" t="s">
        <v>63</v>
      </c>
      <c r="D149" s="236" t="s">
        <v>5</v>
      </c>
      <c r="E149" s="226"/>
      <c r="F149" s="226"/>
      <c r="G149" s="226"/>
      <c r="H149" s="227">
        <f t="shared" si="53"/>
        <v>0</v>
      </c>
      <c r="I149" s="226"/>
      <c r="J149" s="226"/>
      <c r="K149" s="227">
        <f t="shared" si="54"/>
        <v>0</v>
      </c>
      <c r="L149" s="228"/>
      <c r="M149" s="226"/>
      <c r="N149" s="226"/>
      <c r="O149" s="229"/>
      <c r="P149" s="229"/>
      <c r="Q149" s="226"/>
      <c r="R149" s="226"/>
      <c r="S149" s="230"/>
      <c r="T149" s="231"/>
    </row>
    <row r="150" spans="1:20" x14ac:dyDescent="0.2">
      <c r="A150" s="263"/>
      <c r="B150" s="257"/>
      <c r="C150" s="260"/>
      <c r="D150" s="226" t="s">
        <v>111</v>
      </c>
      <c r="E150" s="226"/>
      <c r="F150" s="226"/>
      <c r="G150" s="226"/>
      <c r="H150" s="227">
        <f t="shared" si="53"/>
        <v>0</v>
      </c>
      <c r="I150" s="226"/>
      <c r="J150" s="226"/>
      <c r="K150" s="227">
        <f t="shared" si="54"/>
        <v>0</v>
      </c>
      <c r="L150" s="226"/>
      <c r="M150" s="226"/>
      <c r="N150" s="226"/>
      <c r="O150" s="226"/>
      <c r="P150" s="226"/>
      <c r="Q150" s="226"/>
      <c r="R150" s="226"/>
      <c r="S150" s="230"/>
      <c r="T150" s="232"/>
    </row>
    <row r="151" spans="1:20" x14ac:dyDescent="0.2">
      <c r="A151" s="263"/>
      <c r="B151" s="257"/>
      <c r="C151" s="260"/>
      <c r="D151" s="236" t="s">
        <v>7</v>
      </c>
      <c r="E151" s="226"/>
      <c r="F151" s="226"/>
      <c r="G151" s="226"/>
      <c r="H151" s="227">
        <f t="shared" si="53"/>
        <v>0</v>
      </c>
      <c r="I151" s="226"/>
      <c r="J151" s="226"/>
      <c r="K151" s="227">
        <f t="shared" si="54"/>
        <v>0</v>
      </c>
      <c r="L151" s="226"/>
      <c r="M151" s="226"/>
      <c r="N151" s="226"/>
      <c r="O151" s="226"/>
      <c r="P151" s="226"/>
      <c r="Q151" s="226"/>
      <c r="R151" s="226"/>
      <c r="S151" s="230"/>
      <c r="T151" s="232"/>
    </row>
    <row r="152" spans="1:20" x14ac:dyDescent="0.2">
      <c r="A152" s="263"/>
      <c r="B152" s="257"/>
      <c r="C152" s="261"/>
      <c r="D152" s="227" t="s">
        <v>8</v>
      </c>
      <c r="E152" s="227">
        <f>SUM(E149+E150+E151)</f>
        <v>0</v>
      </c>
      <c r="F152" s="227">
        <f>SUM(F149+F150+F151)</f>
        <v>0</v>
      </c>
      <c r="G152" s="227">
        <f>SUM(G149+G150+G151)</f>
        <v>0</v>
      </c>
      <c r="H152" s="227">
        <f t="shared" si="53"/>
        <v>0</v>
      </c>
      <c r="I152" s="227">
        <f>SUM(I149+I150+I151)</f>
        <v>0</v>
      </c>
      <c r="J152" s="227">
        <f>SUM(J149+J150+J151)</f>
        <v>0</v>
      </c>
      <c r="K152" s="227">
        <f t="shared" si="54"/>
        <v>0</v>
      </c>
      <c r="L152" s="233">
        <f t="shared" ref="L152:S152" si="57">SUM(L149+L150+L151)</f>
        <v>0</v>
      </c>
      <c r="M152" s="233">
        <f t="shared" si="57"/>
        <v>0</v>
      </c>
      <c r="N152" s="233">
        <f t="shared" si="57"/>
        <v>0</v>
      </c>
      <c r="O152" s="233">
        <f t="shared" si="57"/>
        <v>0</v>
      </c>
      <c r="P152" s="233">
        <f t="shared" si="57"/>
        <v>0</v>
      </c>
      <c r="Q152" s="233">
        <f t="shared" si="57"/>
        <v>0</v>
      </c>
      <c r="R152" s="233">
        <f t="shared" si="57"/>
        <v>0</v>
      </c>
      <c r="S152" s="234">
        <f t="shared" si="57"/>
        <v>0</v>
      </c>
      <c r="T152" s="232"/>
    </row>
    <row r="153" spans="1:20" x14ac:dyDescent="0.2">
      <c r="A153" s="264"/>
      <c r="B153" s="258"/>
      <c r="C153" s="240"/>
      <c r="D153" s="227" t="s">
        <v>43</v>
      </c>
      <c r="E153" s="227">
        <f t="shared" ref="E153:S153" si="58">SUM(E152,E148,E144)</f>
        <v>7</v>
      </c>
      <c r="F153" s="227">
        <f t="shared" si="58"/>
        <v>0</v>
      </c>
      <c r="G153" s="227">
        <f t="shared" si="58"/>
        <v>17</v>
      </c>
      <c r="H153" s="227">
        <f t="shared" si="58"/>
        <v>24</v>
      </c>
      <c r="I153" s="227">
        <f t="shared" si="58"/>
        <v>0</v>
      </c>
      <c r="J153" s="227">
        <f t="shared" si="58"/>
        <v>0</v>
      </c>
      <c r="K153" s="227">
        <f t="shared" si="58"/>
        <v>0</v>
      </c>
      <c r="L153" s="227">
        <f t="shared" si="58"/>
        <v>0</v>
      </c>
      <c r="M153" s="227">
        <f t="shared" si="58"/>
        <v>0</v>
      </c>
      <c r="N153" s="227">
        <f t="shared" si="58"/>
        <v>7</v>
      </c>
      <c r="O153" s="227">
        <f t="shared" si="58"/>
        <v>0</v>
      </c>
      <c r="P153" s="227">
        <f t="shared" si="58"/>
        <v>0</v>
      </c>
      <c r="Q153" s="227">
        <f t="shared" si="58"/>
        <v>0</v>
      </c>
      <c r="R153" s="227">
        <f t="shared" si="58"/>
        <v>0</v>
      </c>
      <c r="S153" s="234">
        <f t="shared" si="58"/>
        <v>734000</v>
      </c>
      <c r="T153" s="235"/>
    </row>
    <row r="154" spans="1:20" ht="13.5" customHeight="1" x14ac:dyDescent="0.2">
      <c r="A154" s="253" t="s">
        <v>76</v>
      </c>
      <c r="B154" s="256" t="s">
        <v>41</v>
      </c>
      <c r="C154" s="259" t="s">
        <v>42</v>
      </c>
      <c r="D154" s="236" t="s">
        <v>5</v>
      </c>
      <c r="E154" s="228">
        <f t="shared" ref="E154:G156" si="59">SUM(E6+E10+E14+E18+E22+E26+E30+E34+E39+E43+E47+E51+E55+E59+E63+E68+E72+E77+E81+E85+E89+E94+E98+E102+E107+E111+E115+E120+E124+E128+E132+E136+E141+E145+E149)</f>
        <v>45</v>
      </c>
      <c r="F154" s="228">
        <f t="shared" si="59"/>
        <v>0</v>
      </c>
      <c r="G154" s="228">
        <f t="shared" si="59"/>
        <v>377</v>
      </c>
      <c r="H154" s="233">
        <f>SUM(E154:G154)</f>
        <v>422</v>
      </c>
      <c r="I154" s="228">
        <f t="shared" ref="I154:J156" si="60">SUM(I6+I10+I14+I18+I22+I26+I30+I34+I39+I43+I47+I51+I55+I59+I63+I68+I72+I77+I81+I85+I89+I94+I98+I102+I107+I111+I115+I120+I124+I128+I132+I136+I141+I145+I149)</f>
        <v>0</v>
      </c>
      <c r="J154" s="228">
        <f t="shared" si="60"/>
        <v>0</v>
      </c>
      <c r="K154" s="233">
        <f>SUM(I154:J154)</f>
        <v>0</v>
      </c>
      <c r="L154" s="228">
        <f t="shared" ref="L154:S156" si="61">SUM(L6+L10+L14+L18+L22+L26+L30+L34+L39+L43+L47+L51+L55+L59+L63+L68+L72+L77+L81+L85+L89+L94+L98+L102+L107+L111+L115+L120+L124+L128+L132+L136+L141+L145+L149)</f>
        <v>1</v>
      </c>
      <c r="M154" s="228">
        <f t="shared" si="61"/>
        <v>0</v>
      </c>
      <c r="N154" s="228">
        <f t="shared" si="61"/>
        <v>26</v>
      </c>
      <c r="O154" s="228">
        <f t="shared" si="61"/>
        <v>2</v>
      </c>
      <c r="P154" s="228">
        <f>SUM(P6+P10+P14+P18+P22+P26+P30+P34+P39+P43+P47+P51+P55+P59+P63+P68+P72+P77+P81+P85+P89+P94+P98+P102+P107+P111+P115+P120+P124+P128+P132+P136+P141+P145+P149)</f>
        <v>0</v>
      </c>
      <c r="Q154" s="228">
        <f t="shared" si="61"/>
        <v>1</v>
      </c>
      <c r="R154" s="228">
        <f t="shared" si="61"/>
        <v>0</v>
      </c>
      <c r="S154" s="230">
        <f t="shared" si="61"/>
        <v>33092400</v>
      </c>
      <c r="T154" s="231"/>
    </row>
    <row r="155" spans="1:20" x14ac:dyDescent="0.2">
      <c r="A155" s="254"/>
      <c r="B155" s="257"/>
      <c r="C155" s="260"/>
      <c r="D155" s="226" t="s">
        <v>111</v>
      </c>
      <c r="E155" s="228">
        <f t="shared" si="59"/>
        <v>0</v>
      </c>
      <c r="F155" s="228">
        <f t="shared" si="59"/>
        <v>0</v>
      </c>
      <c r="G155" s="228">
        <f t="shared" si="59"/>
        <v>0</v>
      </c>
      <c r="H155" s="233">
        <f>SUM(E155:G155)</f>
        <v>0</v>
      </c>
      <c r="I155" s="228">
        <f t="shared" si="60"/>
        <v>0</v>
      </c>
      <c r="J155" s="228">
        <f t="shared" si="60"/>
        <v>0</v>
      </c>
      <c r="K155" s="233">
        <f>SUM(I155:J155)</f>
        <v>0</v>
      </c>
      <c r="L155" s="228">
        <f t="shared" si="61"/>
        <v>0</v>
      </c>
      <c r="M155" s="228">
        <f t="shared" si="61"/>
        <v>0</v>
      </c>
      <c r="N155" s="228">
        <f t="shared" si="61"/>
        <v>0</v>
      </c>
      <c r="O155" s="228">
        <f t="shared" si="61"/>
        <v>0</v>
      </c>
      <c r="P155" s="228">
        <f>SUM(P7+P11+P15+P19+P23+P27+P31+P35+P40+P44+P48+P52+P56+P60+P64+P69+P73+P78+P82+P86+P90+P95+P99+P103+P108+P112+P116+P121+P125+P129+P133+P137+P142+P146+P150)</f>
        <v>0</v>
      </c>
      <c r="Q155" s="228">
        <f t="shared" si="61"/>
        <v>0</v>
      </c>
      <c r="R155" s="228">
        <f t="shared" si="61"/>
        <v>0</v>
      </c>
      <c r="S155" s="230">
        <f t="shared" si="61"/>
        <v>0</v>
      </c>
      <c r="T155" s="232"/>
    </row>
    <row r="156" spans="1:20" x14ac:dyDescent="0.2">
      <c r="A156" s="254"/>
      <c r="B156" s="257"/>
      <c r="C156" s="260"/>
      <c r="D156" s="236" t="s">
        <v>7</v>
      </c>
      <c r="E156" s="228">
        <f t="shared" si="59"/>
        <v>1</v>
      </c>
      <c r="F156" s="228">
        <f t="shared" si="59"/>
        <v>1</v>
      </c>
      <c r="G156" s="228">
        <f t="shared" si="59"/>
        <v>51</v>
      </c>
      <c r="H156" s="233">
        <f>SUM(E156:G156)</f>
        <v>53</v>
      </c>
      <c r="I156" s="228">
        <f t="shared" si="60"/>
        <v>0</v>
      </c>
      <c r="J156" s="228">
        <f t="shared" si="60"/>
        <v>0</v>
      </c>
      <c r="K156" s="233">
        <f>SUM(I156:J156)</f>
        <v>0</v>
      </c>
      <c r="L156" s="228">
        <f t="shared" si="61"/>
        <v>0</v>
      </c>
      <c r="M156" s="228">
        <f t="shared" si="61"/>
        <v>0</v>
      </c>
      <c r="N156" s="228">
        <f t="shared" si="61"/>
        <v>0</v>
      </c>
      <c r="O156" s="228">
        <f t="shared" si="61"/>
        <v>0</v>
      </c>
      <c r="P156" s="228">
        <f>SUM(P8+P12+P16+P20+P24+P28+P32+P36+P41+P45+P49+P53+P57+P61+P65+P70+P74+P79+P83+P87+P91+P96+P100+P104+P109+P113+P117+P122+P126+P130+P134+P138+P143+P147+P151)</f>
        <v>0</v>
      </c>
      <c r="Q156" s="228">
        <f t="shared" si="61"/>
        <v>0</v>
      </c>
      <c r="R156" s="228">
        <f t="shared" si="61"/>
        <v>0</v>
      </c>
      <c r="S156" s="230">
        <f t="shared" si="61"/>
        <v>31900807</v>
      </c>
      <c r="T156" s="232"/>
    </row>
    <row r="157" spans="1:20" x14ac:dyDescent="0.2">
      <c r="A157" s="255"/>
      <c r="B157" s="258"/>
      <c r="C157" s="261"/>
      <c r="D157" s="227" t="s">
        <v>37</v>
      </c>
      <c r="E157" s="233">
        <f>SUM(E154:E156)</f>
        <v>46</v>
      </c>
      <c r="F157" s="233">
        <f>SUM(F154:F156)</f>
        <v>1</v>
      </c>
      <c r="G157" s="233">
        <f>SUM(G154:G156)</f>
        <v>428</v>
      </c>
      <c r="H157" s="233">
        <f>SUM(E157:G157)</f>
        <v>475</v>
      </c>
      <c r="I157" s="233">
        <f>SUM(I154:I156)</f>
        <v>0</v>
      </c>
      <c r="J157" s="233">
        <f>SUM(J154:J156)</f>
        <v>0</v>
      </c>
      <c r="K157" s="233">
        <f>SUM(I157:J157)</f>
        <v>0</v>
      </c>
      <c r="L157" s="233">
        <f t="shared" ref="L157:S157" si="62">SUM(L154:L156)</f>
        <v>1</v>
      </c>
      <c r="M157" s="233">
        <f t="shared" si="62"/>
        <v>0</v>
      </c>
      <c r="N157" s="233">
        <f t="shared" si="62"/>
        <v>26</v>
      </c>
      <c r="O157" s="233">
        <f t="shared" si="62"/>
        <v>2</v>
      </c>
      <c r="P157" s="233">
        <f t="shared" si="62"/>
        <v>0</v>
      </c>
      <c r="Q157" s="233">
        <f t="shared" si="62"/>
        <v>1</v>
      </c>
      <c r="R157" s="233">
        <f t="shared" si="62"/>
        <v>0</v>
      </c>
      <c r="S157" s="251">
        <f t="shared" si="62"/>
        <v>64993207</v>
      </c>
      <c r="T157" s="235"/>
    </row>
    <row r="158" spans="1:20" x14ac:dyDescent="0.2">
      <c r="B158" s="8"/>
    </row>
    <row r="159" spans="1:20" x14ac:dyDescent="0.2">
      <c r="B159" s="8"/>
    </row>
    <row r="160" spans="1:20" x14ac:dyDescent="0.2">
      <c r="B160" s="8"/>
      <c r="C160" s="9" t="s">
        <v>100</v>
      </c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mergeCells count="107">
    <mergeCell ref="A68:A76"/>
    <mergeCell ref="B68:B76"/>
    <mergeCell ref="A55:A58"/>
    <mergeCell ref="B55:B58"/>
    <mergeCell ref="C55:C58"/>
    <mergeCell ref="A59:A67"/>
    <mergeCell ref="B59:B67"/>
    <mergeCell ref="C59:C62"/>
    <mergeCell ref="C63:C66"/>
    <mergeCell ref="C68:C71"/>
    <mergeCell ref="C72:C75"/>
    <mergeCell ref="C34:C37"/>
    <mergeCell ref="A39:A42"/>
    <mergeCell ref="B39:B42"/>
    <mergeCell ref="C39:C42"/>
    <mergeCell ref="A47:A50"/>
    <mergeCell ref="B47:B50"/>
    <mergeCell ref="C47:C50"/>
    <mergeCell ref="A51:A54"/>
    <mergeCell ref="B51:B54"/>
    <mergeCell ref="C51:C54"/>
    <mergeCell ref="P3:P5"/>
    <mergeCell ref="Q3:Q5"/>
    <mergeCell ref="R3:R5"/>
    <mergeCell ref="S3:S5"/>
    <mergeCell ref="T3:T5"/>
    <mergeCell ref="A10:A13"/>
    <mergeCell ref="B10:B13"/>
    <mergeCell ref="C10:C13"/>
    <mergeCell ref="A14:A17"/>
    <mergeCell ref="B14:B17"/>
    <mergeCell ref="C14:C17"/>
    <mergeCell ref="O3:O5"/>
    <mergeCell ref="A6:A9"/>
    <mergeCell ref="B6:B9"/>
    <mergeCell ref="C6:C9"/>
    <mergeCell ref="A3:A5"/>
    <mergeCell ref="B3:B5"/>
    <mergeCell ref="C3:C5"/>
    <mergeCell ref="E4:E5"/>
    <mergeCell ref="F4:F5"/>
    <mergeCell ref="G4:G5"/>
    <mergeCell ref="H4:H5"/>
    <mergeCell ref="D3:D5"/>
    <mergeCell ref="A77:A80"/>
    <mergeCell ref="B77:B80"/>
    <mergeCell ref="C77:C80"/>
    <mergeCell ref="A81:A84"/>
    <mergeCell ref="B81:B84"/>
    <mergeCell ref="C81:C84"/>
    <mergeCell ref="L3:N3"/>
    <mergeCell ref="E3:H3"/>
    <mergeCell ref="L4:N4"/>
    <mergeCell ref="A18:A21"/>
    <mergeCell ref="B18:B21"/>
    <mergeCell ref="C18:C21"/>
    <mergeCell ref="A34:A38"/>
    <mergeCell ref="B34:B38"/>
    <mergeCell ref="A26:A33"/>
    <mergeCell ref="B26:B33"/>
    <mergeCell ref="A43:A46"/>
    <mergeCell ref="B43:B46"/>
    <mergeCell ref="C43:C46"/>
    <mergeCell ref="A22:A25"/>
    <mergeCell ref="B22:B25"/>
    <mergeCell ref="C22:C25"/>
    <mergeCell ref="C26:C29"/>
    <mergeCell ref="C30:C33"/>
    <mergeCell ref="A98:A106"/>
    <mergeCell ref="B98:B106"/>
    <mergeCell ref="C98:C101"/>
    <mergeCell ref="C102:C105"/>
    <mergeCell ref="A107:A110"/>
    <mergeCell ref="B107:B110"/>
    <mergeCell ref="C107:C110"/>
    <mergeCell ref="A85:A93"/>
    <mergeCell ref="B85:B93"/>
    <mergeCell ref="C85:C88"/>
    <mergeCell ref="C89:C92"/>
    <mergeCell ref="A94:A97"/>
    <mergeCell ref="B94:B97"/>
    <mergeCell ref="C94:C97"/>
    <mergeCell ref="A124:A127"/>
    <mergeCell ref="B124:B127"/>
    <mergeCell ref="C124:C127"/>
    <mergeCell ref="A128:A131"/>
    <mergeCell ref="B128:B131"/>
    <mergeCell ref="C128:C131"/>
    <mergeCell ref="A111:A119"/>
    <mergeCell ref="B111:B119"/>
    <mergeCell ref="C111:C114"/>
    <mergeCell ref="C115:C118"/>
    <mergeCell ref="A120:A123"/>
    <mergeCell ref="B120:B123"/>
    <mergeCell ref="C120:C123"/>
    <mergeCell ref="A154:A157"/>
    <mergeCell ref="B154:B157"/>
    <mergeCell ref="C154:C157"/>
    <mergeCell ref="A141:A153"/>
    <mergeCell ref="B141:B153"/>
    <mergeCell ref="C141:C144"/>
    <mergeCell ref="C145:C148"/>
    <mergeCell ref="C149:C152"/>
    <mergeCell ref="A132:A140"/>
    <mergeCell ref="B132:B140"/>
    <mergeCell ref="C132:C135"/>
    <mergeCell ref="C136:C13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opLeftCell="A37" workbookViewId="0">
      <selection activeCell="X7" sqref="X7"/>
    </sheetView>
  </sheetViews>
  <sheetFormatPr defaultRowHeight="12.75" x14ac:dyDescent="0.2"/>
  <cols>
    <col min="19" max="19" width="12.85546875" customWidth="1"/>
  </cols>
  <sheetData>
    <row r="1" spans="1:20" x14ac:dyDescent="0.2">
      <c r="A1" s="148" t="s">
        <v>139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6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/>
      <c r="F10" s="1"/>
      <c r="G10" s="1">
        <v>5</v>
      </c>
      <c r="H10" s="3">
        <f t="shared" si="0"/>
        <v>5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1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5</v>
      </c>
      <c r="H13" s="3">
        <f t="shared" si="0"/>
        <v>5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>
        <v>6</v>
      </c>
      <c r="H14" s="3">
        <f t="shared" si="0"/>
        <v>6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>
        <v>11685000</v>
      </c>
      <c r="T14" s="98"/>
    </row>
    <row r="15" spans="1:20" x14ac:dyDescent="0.2">
      <c r="A15" s="92"/>
      <c r="B15" s="95"/>
      <c r="C15" s="97"/>
      <c r="D15" s="1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0</v>
      </c>
      <c r="F17" s="3">
        <f>SUM(F14+F15+F16)</f>
        <v>0</v>
      </c>
      <c r="G17" s="3">
        <f>SUM(G14+G15+G16)</f>
        <v>6</v>
      </c>
      <c r="H17" s="3">
        <f t="shared" si="0"/>
        <v>6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11685000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6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1" t="s">
        <v>111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0"/>
        <v>0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5">SUM(L26+L27+L28)</f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0</v>
      </c>
      <c r="R29" s="5">
        <f t="shared" si="5"/>
        <v>0</v>
      </c>
      <c r="S29" s="24">
        <f t="shared" si="5"/>
        <v>0</v>
      </c>
      <c r="T29" s="105"/>
    </row>
    <row r="30" spans="1:20" ht="25.5" x14ac:dyDescent="0.2">
      <c r="A30" s="92"/>
      <c r="B30" s="95"/>
      <c r="C30" s="204" t="s">
        <v>44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50"/>
      <c r="D31" s="1" t="s">
        <v>6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50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50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6">SUM(L30+L31+L32)</f>
        <v>0</v>
      </c>
      <c r="M33" s="5">
        <f t="shared" si="6"/>
        <v>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0</v>
      </c>
      <c r="R33" s="5">
        <f t="shared" si="6"/>
        <v>0</v>
      </c>
      <c r="S33" s="24">
        <f t="shared" si="6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>
        <v>2</v>
      </c>
      <c r="F34" s="7"/>
      <c r="G34" s="7">
        <v>6</v>
      </c>
      <c r="H34" s="3">
        <f t="shared" si="0"/>
        <v>8</v>
      </c>
      <c r="I34" s="7"/>
      <c r="J34" s="7"/>
      <c r="K34" s="3">
        <f t="shared" si="1"/>
        <v>0</v>
      </c>
      <c r="L34" s="10"/>
      <c r="M34" s="7"/>
      <c r="N34" s="7">
        <v>2</v>
      </c>
      <c r="O34" s="7"/>
      <c r="P34" s="7"/>
      <c r="Q34" s="7"/>
      <c r="R34" s="7"/>
      <c r="S34" s="25"/>
      <c r="T34" s="98"/>
    </row>
    <row r="35" spans="1:20" x14ac:dyDescent="0.2">
      <c r="A35" s="92"/>
      <c r="B35" s="95"/>
      <c r="C35" s="97"/>
      <c r="D35" s="7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>
        <v>2</v>
      </c>
      <c r="H36" s="3">
        <f t="shared" si="0"/>
        <v>2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2</v>
      </c>
      <c r="F37" s="3">
        <f>SUM(F34+F35+F36)</f>
        <v>0</v>
      </c>
      <c r="G37" s="3">
        <f>SUM(G34+G35+G36)</f>
        <v>8</v>
      </c>
      <c r="H37" s="3">
        <f t="shared" si="0"/>
        <v>10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7">SUM(L34+L35+L36)</f>
        <v>0</v>
      </c>
      <c r="M37" s="5">
        <f t="shared" si="7"/>
        <v>0</v>
      </c>
      <c r="N37" s="5">
        <f t="shared" si="7"/>
        <v>2</v>
      </c>
      <c r="O37" s="5">
        <f t="shared" si="7"/>
        <v>0</v>
      </c>
      <c r="P37" s="5">
        <f t="shared" si="7"/>
        <v>0</v>
      </c>
      <c r="Q37" s="5">
        <f t="shared" si="7"/>
        <v>0</v>
      </c>
      <c r="R37" s="5">
        <f t="shared" si="7"/>
        <v>0</v>
      </c>
      <c r="S37" s="24">
        <f t="shared" si="7"/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8">SUM(E37,E33,E29)</f>
        <v>2</v>
      </c>
      <c r="F38" s="3">
        <f t="shared" si="8"/>
        <v>0</v>
      </c>
      <c r="G38" s="3">
        <f t="shared" si="8"/>
        <v>8</v>
      </c>
      <c r="H38" s="3">
        <f t="shared" si="8"/>
        <v>10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0</v>
      </c>
      <c r="M38" s="3">
        <f t="shared" si="8"/>
        <v>0</v>
      </c>
      <c r="N38" s="3">
        <f t="shared" si="8"/>
        <v>2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24">
        <f t="shared" si="8"/>
        <v>0</v>
      </c>
      <c r="T38" s="105"/>
    </row>
    <row r="39" spans="1:20" x14ac:dyDescent="0.2">
      <c r="A39" s="91">
        <v>7</v>
      </c>
      <c r="B39" s="94" t="s">
        <v>14</v>
      </c>
      <c r="C39" s="205"/>
      <c r="D39" s="7" t="s">
        <v>5</v>
      </c>
      <c r="E39" s="7"/>
      <c r="F39" s="7"/>
      <c r="G39" s="7"/>
      <c r="H39" s="3">
        <f t="shared" ref="H39:H75" si="9">SUM(E39+F39+G39)</f>
        <v>0</v>
      </c>
      <c r="I39" s="7"/>
      <c r="J39" s="7"/>
      <c r="K39" s="3">
        <f t="shared" ref="K39:K54" si="10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146"/>
      <c r="D40" s="7" t="s">
        <v>111</v>
      </c>
      <c r="E40" s="7"/>
      <c r="F40" s="7"/>
      <c r="G40" s="7"/>
      <c r="H40" s="3">
        <f t="shared" si="9"/>
        <v>0</v>
      </c>
      <c r="I40" s="7"/>
      <c r="J40" s="7"/>
      <c r="K40" s="3">
        <f t="shared" si="10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146"/>
      <c r="D41" s="7" t="s">
        <v>7</v>
      </c>
      <c r="E41" s="7"/>
      <c r="F41" s="7"/>
      <c r="G41" s="7"/>
      <c r="H41" s="3">
        <f t="shared" si="9"/>
        <v>0</v>
      </c>
      <c r="I41" s="7"/>
      <c r="J41" s="7"/>
      <c r="K41" s="3">
        <f t="shared" si="10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47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9"/>
        <v>0</v>
      </c>
      <c r="I42" s="3">
        <f>SUM(I39+I40+I41)</f>
        <v>0</v>
      </c>
      <c r="J42" s="3">
        <f>SUM(J39+J40+J41)</f>
        <v>0</v>
      </c>
      <c r="K42" s="3">
        <f t="shared" si="10"/>
        <v>0</v>
      </c>
      <c r="L42" s="5">
        <f t="shared" ref="L42:S42" si="11">SUM(L39+L40+L41)</f>
        <v>0</v>
      </c>
      <c r="M42" s="5">
        <f t="shared" si="11"/>
        <v>0</v>
      </c>
      <c r="N42" s="5">
        <f t="shared" si="11"/>
        <v>0</v>
      </c>
      <c r="O42" s="5">
        <f t="shared" si="11"/>
        <v>0</v>
      </c>
      <c r="P42" s="5">
        <f t="shared" si="11"/>
        <v>0</v>
      </c>
      <c r="Q42" s="5">
        <f t="shared" si="11"/>
        <v>0</v>
      </c>
      <c r="R42" s="5">
        <f t="shared" si="11"/>
        <v>0</v>
      </c>
      <c r="S42" s="24">
        <f t="shared" si="11"/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/>
      <c r="F43" s="12"/>
      <c r="G43" s="12">
        <v>7</v>
      </c>
      <c r="H43" s="19">
        <f t="shared" si="9"/>
        <v>7</v>
      </c>
      <c r="I43" s="12"/>
      <c r="J43" s="12"/>
      <c r="K43" s="19">
        <f t="shared" si="10"/>
        <v>0</v>
      </c>
      <c r="L43" s="20"/>
      <c r="M43" s="12"/>
      <c r="N43" s="12"/>
      <c r="O43" s="12"/>
      <c r="P43" s="12"/>
      <c r="Q43" s="12"/>
      <c r="R43" s="12"/>
      <c r="S43" s="26">
        <v>21000</v>
      </c>
      <c r="T43" s="98"/>
    </row>
    <row r="44" spans="1:20" x14ac:dyDescent="0.2">
      <c r="A44" s="102"/>
      <c r="B44" s="95"/>
      <c r="C44" s="104"/>
      <c r="D44" s="7" t="s">
        <v>111</v>
      </c>
      <c r="E44" s="7"/>
      <c r="F44" s="7"/>
      <c r="G44" s="7"/>
      <c r="H44" s="3">
        <f t="shared" si="9"/>
        <v>0</v>
      </c>
      <c r="I44" s="7"/>
      <c r="J44" s="7"/>
      <c r="K44" s="3">
        <f t="shared" si="10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9"/>
        <v>0</v>
      </c>
      <c r="I45" s="7"/>
      <c r="J45" s="7"/>
      <c r="K45" s="3">
        <f t="shared" si="10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7</v>
      </c>
      <c r="H46" s="3">
        <f t="shared" si="9"/>
        <v>7</v>
      </c>
      <c r="I46" s="3">
        <f>SUM(I43+I44+I45)</f>
        <v>0</v>
      </c>
      <c r="J46" s="3">
        <f>SUM(J43+J44+J45)</f>
        <v>0</v>
      </c>
      <c r="K46" s="3">
        <f t="shared" si="10"/>
        <v>0</v>
      </c>
      <c r="L46" s="5">
        <f t="shared" ref="L46:S46" si="12">SUM(L43+L44+L45)</f>
        <v>0</v>
      </c>
      <c r="M46" s="5">
        <f t="shared" si="12"/>
        <v>0</v>
      </c>
      <c r="N46" s="5">
        <f t="shared" si="12"/>
        <v>0</v>
      </c>
      <c r="O46" s="5">
        <f t="shared" si="12"/>
        <v>0</v>
      </c>
      <c r="P46" s="5">
        <f t="shared" si="12"/>
        <v>0</v>
      </c>
      <c r="Q46" s="5">
        <f t="shared" si="12"/>
        <v>0</v>
      </c>
      <c r="R46" s="5">
        <f t="shared" si="12"/>
        <v>0</v>
      </c>
      <c r="S46" s="24">
        <f t="shared" si="12"/>
        <v>21000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7"/>
      <c r="F47" s="7"/>
      <c r="G47" s="7"/>
      <c r="H47" s="3">
        <f t="shared" si="9"/>
        <v>0</v>
      </c>
      <c r="I47" s="7"/>
      <c r="J47" s="7"/>
      <c r="K47" s="3">
        <f t="shared" si="10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7" t="s">
        <v>111</v>
      </c>
      <c r="E48" s="7"/>
      <c r="F48" s="7"/>
      <c r="G48" s="7"/>
      <c r="H48" s="3">
        <f t="shared" si="9"/>
        <v>0</v>
      </c>
      <c r="I48" s="7"/>
      <c r="J48" s="7"/>
      <c r="K48" s="3">
        <f t="shared" si="10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9"/>
        <v>0</v>
      </c>
      <c r="I49" s="7"/>
      <c r="J49" s="7"/>
      <c r="K49" s="3">
        <f t="shared" si="10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9"/>
        <v>0</v>
      </c>
      <c r="I50" s="3">
        <f>SUM(I47+I48+I49)</f>
        <v>0</v>
      </c>
      <c r="J50" s="3">
        <f>SUM(J47+J48+J49)</f>
        <v>0</v>
      </c>
      <c r="K50" s="3">
        <f t="shared" si="10"/>
        <v>0</v>
      </c>
      <c r="L50" s="5">
        <f t="shared" ref="L50:S50" si="13">SUM(L47+L48+L49)</f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24">
        <f t="shared" si="13"/>
        <v>0</v>
      </c>
      <c r="T50" s="105"/>
    </row>
    <row r="51" spans="1:20" ht="38.25" x14ac:dyDescent="0.2">
      <c r="A51" s="91">
        <v>10</v>
      </c>
      <c r="B51" s="94" t="s">
        <v>17</v>
      </c>
      <c r="C51" s="145" t="s">
        <v>51</v>
      </c>
      <c r="D51" s="1" t="s">
        <v>5</v>
      </c>
      <c r="E51" s="1">
        <v>2</v>
      </c>
      <c r="F51" s="1"/>
      <c r="G51" s="1">
        <v>12</v>
      </c>
      <c r="H51" s="3">
        <f>SUM(E51+F51+G51)</f>
        <v>14</v>
      </c>
      <c r="I51" s="1"/>
      <c r="J51" s="1"/>
      <c r="K51" s="3">
        <f t="shared" si="10"/>
        <v>0</v>
      </c>
      <c r="L51" s="2"/>
      <c r="M51" s="1"/>
      <c r="N51" s="1"/>
      <c r="O51" s="4"/>
      <c r="P51" s="4"/>
      <c r="Q51" s="1"/>
      <c r="R51" s="1"/>
      <c r="S51" s="58">
        <v>128282.61</v>
      </c>
      <c r="T51" s="98"/>
    </row>
    <row r="52" spans="1:20" x14ac:dyDescent="0.2">
      <c r="A52" s="92"/>
      <c r="B52" s="95"/>
      <c r="C52" s="146"/>
      <c r="D52" s="1" t="s">
        <v>111</v>
      </c>
      <c r="E52" s="1"/>
      <c r="F52" s="1"/>
      <c r="G52" s="1"/>
      <c r="H52" s="3">
        <f t="shared" si="9"/>
        <v>0</v>
      </c>
      <c r="I52" s="1"/>
      <c r="J52" s="1"/>
      <c r="K52" s="3">
        <f t="shared" si="10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146"/>
      <c r="D53" s="1" t="s">
        <v>7</v>
      </c>
      <c r="E53" s="1"/>
      <c r="F53" s="1"/>
      <c r="G53" s="1">
        <v>1</v>
      </c>
      <c r="H53" s="3">
        <f>SUM(E53+F53+G53)</f>
        <v>1</v>
      </c>
      <c r="I53" s="1"/>
      <c r="J53" s="1"/>
      <c r="K53" s="3">
        <f t="shared" si="10"/>
        <v>0</v>
      </c>
      <c r="L53" s="1"/>
      <c r="M53" s="1"/>
      <c r="N53" s="1"/>
      <c r="O53" s="1"/>
      <c r="P53" s="1"/>
      <c r="Q53" s="1"/>
      <c r="R53" s="1"/>
      <c r="S53" s="23">
        <v>1479750</v>
      </c>
      <c r="T53" s="97"/>
    </row>
    <row r="54" spans="1:20" x14ac:dyDescent="0.2">
      <c r="A54" s="92"/>
      <c r="B54" s="96"/>
      <c r="C54" s="146"/>
      <c r="D54" s="3" t="s">
        <v>8</v>
      </c>
      <c r="E54" s="3">
        <f>SUM(E51+E52+E53)</f>
        <v>2</v>
      </c>
      <c r="F54" s="3">
        <f>SUM(F51+F52+F53)</f>
        <v>0</v>
      </c>
      <c r="G54" s="3">
        <f>SUM(G51+G52+G53)</f>
        <v>13</v>
      </c>
      <c r="H54" s="3">
        <f t="shared" si="9"/>
        <v>15</v>
      </c>
      <c r="I54" s="3">
        <f>SUM(I51+I52+I53)</f>
        <v>0</v>
      </c>
      <c r="J54" s="3">
        <f>SUM(J51+J52+J53)</f>
        <v>0</v>
      </c>
      <c r="K54" s="3">
        <f t="shared" si="10"/>
        <v>0</v>
      </c>
      <c r="L54" s="5">
        <f t="shared" ref="L54:S54" si="14">SUM(L51+L52+L53)</f>
        <v>0</v>
      </c>
      <c r="M54" s="5">
        <f t="shared" si="14"/>
        <v>0</v>
      </c>
      <c r="N54" s="5">
        <f t="shared" si="14"/>
        <v>0</v>
      </c>
      <c r="O54" s="5">
        <f t="shared" si="14"/>
        <v>0</v>
      </c>
      <c r="P54" s="5">
        <f t="shared" si="14"/>
        <v>0</v>
      </c>
      <c r="Q54" s="5">
        <f t="shared" si="14"/>
        <v>0</v>
      </c>
      <c r="R54" s="5">
        <f t="shared" si="14"/>
        <v>0</v>
      </c>
      <c r="S54" s="24">
        <f t="shared" si="14"/>
        <v>1608032.61</v>
      </c>
      <c r="T54" s="105"/>
    </row>
    <row r="55" spans="1:20" ht="38.25" x14ac:dyDescent="0.2">
      <c r="A55" s="91">
        <v>11</v>
      </c>
      <c r="B55" s="165" t="s">
        <v>108</v>
      </c>
      <c r="C55" s="169" t="s">
        <v>107</v>
      </c>
      <c r="D55" s="1" t="s">
        <v>5</v>
      </c>
      <c r="E55" s="1"/>
      <c r="F55" s="1"/>
      <c r="G55" s="1">
        <v>9</v>
      </c>
      <c r="H55" s="3">
        <f t="shared" si="9"/>
        <v>9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>
        <v>40500</v>
      </c>
      <c r="T55" s="98"/>
    </row>
    <row r="56" spans="1:20" x14ac:dyDescent="0.2">
      <c r="A56" s="92"/>
      <c r="B56" s="95"/>
      <c r="C56" s="146"/>
      <c r="D56" s="1" t="s">
        <v>6</v>
      </c>
      <c r="E56" s="1"/>
      <c r="F56" s="1"/>
      <c r="G56" s="1"/>
      <c r="H56" s="3">
        <f t="shared" si="9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>
        <v>2</v>
      </c>
      <c r="F57" s="1"/>
      <c r="G57" s="1"/>
      <c r="H57" s="3">
        <f t="shared" si="9"/>
        <v>2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2</v>
      </c>
      <c r="F58" s="3">
        <f>SUM(F55+F56+F57)</f>
        <v>0</v>
      </c>
      <c r="G58" s="3">
        <f>SUM(G55+G56+G57)</f>
        <v>9</v>
      </c>
      <c r="H58" s="3">
        <f t="shared" si="9"/>
        <v>11</v>
      </c>
      <c r="I58" s="3">
        <f>SUM(I55+I56+I57)</f>
        <v>0</v>
      </c>
      <c r="J58" s="3">
        <f>SUM(J55+J56+J57)</f>
        <v>0</v>
      </c>
      <c r="K58" s="3">
        <f t="shared" ref="K58:K66" si="15">SUM(I58+J58)</f>
        <v>0</v>
      </c>
      <c r="L58" s="5">
        <f t="shared" ref="L58:S58" si="16">SUM(L55+L56+L57)</f>
        <v>0</v>
      </c>
      <c r="M58" s="5">
        <f t="shared" si="16"/>
        <v>0</v>
      </c>
      <c r="N58" s="5">
        <f t="shared" si="16"/>
        <v>0</v>
      </c>
      <c r="O58" s="5">
        <f t="shared" si="16"/>
        <v>0</v>
      </c>
      <c r="P58" s="5">
        <f t="shared" si="16"/>
        <v>0</v>
      </c>
      <c r="Q58" s="5">
        <f t="shared" si="16"/>
        <v>0</v>
      </c>
      <c r="R58" s="5">
        <f t="shared" si="16"/>
        <v>0</v>
      </c>
      <c r="S58" s="24">
        <f t="shared" si="16"/>
        <v>40500</v>
      </c>
      <c r="T58" s="105"/>
    </row>
    <row r="59" spans="1:20" ht="38.25" x14ac:dyDescent="0.2">
      <c r="A59" s="114">
        <v>12</v>
      </c>
      <c r="B59" s="94" t="s">
        <v>19</v>
      </c>
      <c r="C59" s="150" t="s">
        <v>53</v>
      </c>
      <c r="D59" s="1" t="s">
        <v>5</v>
      </c>
      <c r="E59" s="1">
        <v>2</v>
      </c>
      <c r="F59" s="1"/>
      <c r="G59" s="1"/>
      <c r="H59" s="3">
        <f t="shared" si="9"/>
        <v>2</v>
      </c>
      <c r="I59" s="1"/>
      <c r="J59" s="1"/>
      <c r="K59" s="3">
        <f t="shared" si="15"/>
        <v>0</v>
      </c>
      <c r="L59" s="2">
        <v>2</v>
      </c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50"/>
      <c r="D60" s="1" t="s">
        <v>111</v>
      </c>
      <c r="E60" s="1"/>
      <c r="F60" s="1"/>
      <c r="G60" s="1"/>
      <c r="H60" s="3">
        <f t="shared" si="9"/>
        <v>0</v>
      </c>
      <c r="I60" s="1"/>
      <c r="J60" s="1"/>
      <c r="K60" s="3">
        <f t="shared" si="15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50"/>
      <c r="D61" s="1" t="s">
        <v>7</v>
      </c>
      <c r="E61" s="1"/>
      <c r="F61" s="1"/>
      <c r="G61" s="1"/>
      <c r="H61" s="3">
        <f t="shared" si="9"/>
        <v>0</v>
      </c>
      <c r="I61" s="1"/>
      <c r="J61" s="1"/>
      <c r="K61" s="3">
        <f t="shared" si="15"/>
        <v>0</v>
      </c>
      <c r="L61" s="1"/>
      <c r="M61" s="1"/>
      <c r="N61" s="1"/>
      <c r="O61" s="1"/>
      <c r="P61" s="1"/>
      <c r="Q61" s="1"/>
      <c r="R61" s="1"/>
      <c r="S61" s="23"/>
      <c r="T61" s="97"/>
    </row>
    <row r="62" spans="1:20" x14ac:dyDescent="0.2">
      <c r="A62" s="114"/>
      <c r="B62" s="95"/>
      <c r="C62" s="150"/>
      <c r="D62" s="3" t="s">
        <v>8</v>
      </c>
      <c r="E62" s="3">
        <f>SUM(E59+E60+E61)</f>
        <v>2</v>
      </c>
      <c r="F62" s="3">
        <f>SUM(F59+F60+F61)</f>
        <v>0</v>
      </c>
      <c r="G62" s="3">
        <f>SUM(G59+G60+G61)</f>
        <v>0</v>
      </c>
      <c r="H62" s="3">
        <f t="shared" si="9"/>
        <v>2</v>
      </c>
      <c r="I62" s="3">
        <f>SUM(I59+I60+I61)</f>
        <v>0</v>
      </c>
      <c r="J62" s="3">
        <f>SUM(J59+J60+J61)</f>
        <v>0</v>
      </c>
      <c r="K62" s="3">
        <f t="shared" si="15"/>
        <v>0</v>
      </c>
      <c r="L62" s="5">
        <f t="shared" ref="L62:S62" si="17">SUM(L59+L60+L61)</f>
        <v>2</v>
      </c>
      <c r="M62" s="5">
        <f t="shared" si="17"/>
        <v>0</v>
      </c>
      <c r="N62" s="5">
        <f t="shared" si="17"/>
        <v>0</v>
      </c>
      <c r="O62" s="5">
        <f t="shared" si="17"/>
        <v>0</v>
      </c>
      <c r="P62" s="5">
        <f t="shared" si="17"/>
        <v>0</v>
      </c>
      <c r="Q62" s="5">
        <f t="shared" si="17"/>
        <v>0</v>
      </c>
      <c r="R62" s="5">
        <f t="shared" si="17"/>
        <v>0</v>
      </c>
      <c r="S62" s="24">
        <f t="shared" si="17"/>
        <v>0</v>
      </c>
      <c r="T62" s="105"/>
    </row>
    <row r="63" spans="1:20" ht="25.5" x14ac:dyDescent="0.2">
      <c r="A63" s="114"/>
      <c r="B63" s="95"/>
      <c r="C63" s="145" t="s">
        <v>54</v>
      </c>
      <c r="D63" s="7" t="s">
        <v>5</v>
      </c>
      <c r="E63" s="7"/>
      <c r="F63" s="7"/>
      <c r="G63" s="7">
        <v>5</v>
      </c>
      <c r="H63" s="3">
        <f t="shared" si="9"/>
        <v>5</v>
      </c>
      <c r="I63" s="7"/>
      <c r="J63" s="7"/>
      <c r="K63" s="3">
        <f t="shared" si="15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146"/>
      <c r="D64" s="7" t="s">
        <v>111</v>
      </c>
      <c r="E64" s="7"/>
      <c r="F64" s="7"/>
      <c r="G64" s="7"/>
      <c r="H64" s="3">
        <f t="shared" si="9"/>
        <v>0</v>
      </c>
      <c r="I64" s="7"/>
      <c r="J64" s="7"/>
      <c r="K64" s="3">
        <f t="shared" si="15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146"/>
      <c r="D65" s="7" t="s">
        <v>7</v>
      </c>
      <c r="E65" s="7"/>
      <c r="F65" s="7"/>
      <c r="G65" s="7"/>
      <c r="H65" s="3">
        <f t="shared" si="9"/>
        <v>0</v>
      </c>
      <c r="I65" s="7"/>
      <c r="J65" s="7"/>
      <c r="K65" s="3">
        <f t="shared" si="15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47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5</v>
      </c>
      <c r="H66" s="3">
        <f t="shared" si="9"/>
        <v>5</v>
      </c>
      <c r="I66" s="3">
        <f>SUM(I63+I64+I65)</f>
        <v>0</v>
      </c>
      <c r="J66" s="3">
        <f>SUM(J63+J64+J65)</f>
        <v>0</v>
      </c>
      <c r="K66" s="3">
        <f t="shared" si="15"/>
        <v>0</v>
      </c>
      <c r="L66" s="5">
        <f t="shared" ref="L66:S66" si="18">SUM(L63+L64+L65)</f>
        <v>0</v>
      </c>
      <c r="M66" s="5">
        <f t="shared" si="18"/>
        <v>0</v>
      </c>
      <c r="N66" s="5">
        <f t="shared" si="18"/>
        <v>0</v>
      </c>
      <c r="O66" s="5">
        <f t="shared" si="18"/>
        <v>0</v>
      </c>
      <c r="P66" s="5">
        <f t="shared" si="18"/>
        <v>0</v>
      </c>
      <c r="Q66" s="5">
        <f t="shared" si="18"/>
        <v>0</v>
      </c>
      <c r="R66" s="5">
        <f t="shared" si="18"/>
        <v>0</v>
      </c>
      <c r="S66" s="24">
        <f t="shared" si="18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2</v>
      </c>
      <c r="F67" s="3">
        <f>SUM(F66,F62)</f>
        <v>0</v>
      </c>
      <c r="G67" s="3">
        <f>SUM(G66,G62)</f>
        <v>5</v>
      </c>
      <c r="H67" s="3">
        <f t="shared" si="9"/>
        <v>7</v>
      </c>
      <c r="I67" s="3">
        <f t="shared" ref="I67:S67" si="19">SUM(I66,I62)</f>
        <v>0</v>
      </c>
      <c r="J67" s="3">
        <f t="shared" si="19"/>
        <v>0</v>
      </c>
      <c r="K67" s="3">
        <f t="shared" si="19"/>
        <v>0</v>
      </c>
      <c r="L67" s="3">
        <f t="shared" si="19"/>
        <v>2</v>
      </c>
      <c r="M67" s="3">
        <f t="shared" si="19"/>
        <v>0</v>
      </c>
      <c r="N67" s="3">
        <f t="shared" si="19"/>
        <v>0</v>
      </c>
      <c r="O67" s="3">
        <f t="shared" si="19"/>
        <v>0</v>
      </c>
      <c r="P67" s="3">
        <f t="shared" si="19"/>
        <v>0</v>
      </c>
      <c r="Q67" s="3">
        <f t="shared" si="19"/>
        <v>0</v>
      </c>
      <c r="R67" s="3">
        <f t="shared" si="19"/>
        <v>0</v>
      </c>
      <c r="S67" s="24">
        <f t="shared" si="19"/>
        <v>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9"/>
        <v>0</v>
      </c>
      <c r="I68" s="7"/>
      <c r="J68" s="7"/>
      <c r="K68" s="3">
        <f t="shared" ref="K68:K75" si="20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7" t="s">
        <v>111</v>
      </c>
      <c r="E69" s="7"/>
      <c r="F69" s="7"/>
      <c r="G69" s="7"/>
      <c r="H69" s="3">
        <f t="shared" si="9"/>
        <v>0</v>
      </c>
      <c r="I69" s="7"/>
      <c r="J69" s="7"/>
      <c r="K69" s="3">
        <f t="shared" si="20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9"/>
        <v>0</v>
      </c>
      <c r="I70" s="7"/>
      <c r="J70" s="7"/>
      <c r="K70" s="3">
        <f t="shared" si="20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9"/>
        <v>0</v>
      </c>
      <c r="I71" s="3">
        <f>SUM(I68+I69+I70)</f>
        <v>0</v>
      </c>
      <c r="J71" s="3">
        <f>SUM(J68+J69+J70)</f>
        <v>0</v>
      </c>
      <c r="K71" s="3">
        <f t="shared" si="20"/>
        <v>0</v>
      </c>
      <c r="L71" s="5">
        <f t="shared" ref="L71:S71" si="21">SUM(L68+L69+L70)</f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24">
        <f t="shared" si="21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9"/>
        <v>0</v>
      </c>
      <c r="I72" s="7"/>
      <c r="J72" s="7"/>
      <c r="K72" s="3">
        <f t="shared" si="20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7" t="s">
        <v>111</v>
      </c>
      <c r="E73" s="7"/>
      <c r="F73" s="7"/>
      <c r="G73" s="7"/>
      <c r="H73" s="3">
        <f t="shared" si="9"/>
        <v>0</v>
      </c>
      <c r="I73" s="7"/>
      <c r="J73" s="7"/>
      <c r="K73" s="3">
        <f t="shared" si="20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9"/>
        <v>0</v>
      </c>
      <c r="I74" s="7"/>
      <c r="J74" s="7"/>
      <c r="K74" s="3">
        <f t="shared" si="20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9"/>
        <v>0</v>
      </c>
      <c r="I75" s="3">
        <f>SUM(I72+I73+I74)</f>
        <v>0</v>
      </c>
      <c r="J75" s="3">
        <f>SUM(J72+J73+J74)</f>
        <v>0</v>
      </c>
      <c r="K75" s="3">
        <f t="shared" si="20"/>
        <v>0</v>
      </c>
      <c r="L75" s="5">
        <f t="shared" ref="L75:S75" si="22">SUM(L72+L73+L74)</f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24">
        <f t="shared" si="22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3">SUM(E75,E71)</f>
        <v>0</v>
      </c>
      <c r="F76" s="5">
        <f t="shared" si="23"/>
        <v>0</v>
      </c>
      <c r="G76" s="5">
        <f t="shared" si="23"/>
        <v>0</v>
      </c>
      <c r="H76" s="5">
        <f t="shared" si="23"/>
        <v>0</v>
      </c>
      <c r="I76" s="5">
        <f t="shared" si="23"/>
        <v>0</v>
      </c>
      <c r="J76" s="5">
        <f t="shared" si="23"/>
        <v>0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 t="shared" si="23"/>
        <v>0</v>
      </c>
      <c r="O76" s="5">
        <f t="shared" si="23"/>
        <v>0</v>
      </c>
      <c r="P76" s="5">
        <f t="shared" si="23"/>
        <v>0</v>
      </c>
      <c r="Q76" s="5">
        <f t="shared" si="23"/>
        <v>0</v>
      </c>
      <c r="R76" s="5">
        <f t="shared" si="23"/>
        <v>0</v>
      </c>
      <c r="S76" s="24">
        <f t="shared" si="23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4">SUM(E77+F77+G77)</f>
        <v>0</v>
      </c>
      <c r="I77" s="11"/>
      <c r="J77" s="11"/>
      <c r="K77" s="19">
        <f t="shared" ref="K77:K92" si="25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1" t="s">
        <v>6</v>
      </c>
      <c r="E78" s="1"/>
      <c r="F78" s="1"/>
      <c r="G78" s="1"/>
      <c r="H78" s="3">
        <f t="shared" si="24"/>
        <v>0</v>
      </c>
      <c r="I78" s="1"/>
      <c r="J78" s="1"/>
      <c r="K78" s="3">
        <f t="shared" si="25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4"/>
        <v>0</v>
      </c>
      <c r="I79" s="1"/>
      <c r="J79" s="1"/>
      <c r="K79" s="3">
        <f t="shared" si="25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4"/>
        <v>0</v>
      </c>
      <c r="I80" s="3">
        <f>SUM(I77+I78+I79)</f>
        <v>0</v>
      </c>
      <c r="J80" s="3">
        <f>SUM(J77+J78+J79)</f>
        <v>0</v>
      </c>
      <c r="K80" s="3">
        <f t="shared" si="25"/>
        <v>0</v>
      </c>
      <c r="L80" s="5">
        <f t="shared" ref="L80:S80" si="26">SUM(L77+L78+L79)</f>
        <v>0</v>
      </c>
      <c r="M80" s="5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24">
        <f t="shared" si="26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4"/>
        <v>0</v>
      </c>
      <c r="I81" s="1"/>
      <c r="J81" s="1"/>
      <c r="K81" s="3">
        <f t="shared" si="25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1" t="s">
        <v>6</v>
      </c>
      <c r="E82" s="1"/>
      <c r="F82" s="1"/>
      <c r="G82" s="1"/>
      <c r="H82" s="3">
        <f t="shared" si="24"/>
        <v>0</v>
      </c>
      <c r="I82" s="1"/>
      <c r="J82" s="1"/>
      <c r="K82" s="3">
        <f t="shared" si="25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4"/>
        <v>0</v>
      </c>
      <c r="I83" s="1"/>
      <c r="J83" s="1"/>
      <c r="K83" s="3">
        <f t="shared" si="25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4"/>
        <v>0</v>
      </c>
      <c r="I84" s="3">
        <f>SUM(I81+I82+I83)</f>
        <v>0</v>
      </c>
      <c r="J84" s="3">
        <f>SUM(J81+J82+J83)</f>
        <v>0</v>
      </c>
      <c r="K84" s="3">
        <f t="shared" si="25"/>
        <v>0</v>
      </c>
      <c r="L84" s="5">
        <f t="shared" ref="L84:S84" si="27">SUM(L81+L82+L83)</f>
        <v>0</v>
      </c>
      <c r="M84" s="5">
        <f t="shared" si="27"/>
        <v>0</v>
      </c>
      <c r="N84" s="5">
        <f t="shared" si="27"/>
        <v>0</v>
      </c>
      <c r="O84" s="5">
        <f t="shared" si="27"/>
        <v>0</v>
      </c>
      <c r="P84" s="5">
        <f t="shared" si="27"/>
        <v>0</v>
      </c>
      <c r="Q84" s="5">
        <f t="shared" si="27"/>
        <v>0</v>
      </c>
      <c r="R84" s="5">
        <f t="shared" si="27"/>
        <v>0</v>
      </c>
      <c r="S84" s="24">
        <f t="shared" si="27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v>2</v>
      </c>
      <c r="F85" s="1"/>
      <c r="G85" s="1">
        <v>1</v>
      </c>
      <c r="H85" s="3">
        <f t="shared" si="24"/>
        <v>3</v>
      </c>
      <c r="I85" s="1"/>
      <c r="J85" s="1"/>
      <c r="K85" s="3">
        <f t="shared" si="25"/>
        <v>0</v>
      </c>
      <c r="L85" s="2"/>
      <c r="M85" s="1"/>
      <c r="N85" s="1"/>
      <c r="O85" s="4"/>
      <c r="P85" s="4"/>
      <c r="Q85" s="1"/>
      <c r="R85" s="1"/>
      <c r="S85" s="58">
        <v>146000</v>
      </c>
      <c r="T85" s="98"/>
    </row>
    <row r="86" spans="1:20" x14ac:dyDescent="0.2">
      <c r="A86" s="92"/>
      <c r="B86" s="95"/>
      <c r="C86" s="104"/>
      <c r="D86" s="1" t="s">
        <v>111</v>
      </c>
      <c r="E86" s="1"/>
      <c r="F86" s="1"/>
      <c r="G86" s="1"/>
      <c r="H86" s="3">
        <f t="shared" si="24"/>
        <v>0</v>
      </c>
      <c r="I86" s="1"/>
      <c r="J86" s="1"/>
      <c r="K86" s="3">
        <f t="shared" si="25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>
        <v>1</v>
      </c>
      <c r="H87" s="3">
        <f t="shared" si="24"/>
        <v>1</v>
      </c>
      <c r="I87" s="1"/>
      <c r="J87" s="1"/>
      <c r="K87" s="3">
        <f t="shared" si="25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2</v>
      </c>
      <c r="F88" s="3">
        <f>SUM(F85+F86+F87)</f>
        <v>0</v>
      </c>
      <c r="G88" s="3">
        <f>SUM(G85+G86+G87)</f>
        <v>2</v>
      </c>
      <c r="H88" s="3">
        <f t="shared" si="24"/>
        <v>4</v>
      </c>
      <c r="I88" s="3">
        <f>SUM(I85+I86+I87)</f>
        <v>0</v>
      </c>
      <c r="J88" s="3">
        <f>SUM(J85+J86+J87)</f>
        <v>0</v>
      </c>
      <c r="K88" s="3">
        <f t="shared" si="25"/>
        <v>0</v>
      </c>
      <c r="L88" s="5">
        <f t="shared" ref="L88:S88" si="28">SUM(L85+L86+L87)</f>
        <v>0</v>
      </c>
      <c r="M88" s="5">
        <f t="shared" si="28"/>
        <v>0</v>
      </c>
      <c r="N88" s="5">
        <f t="shared" si="28"/>
        <v>0</v>
      </c>
      <c r="O88" s="5">
        <f t="shared" si="28"/>
        <v>0</v>
      </c>
      <c r="P88" s="5">
        <f t="shared" si="28"/>
        <v>0</v>
      </c>
      <c r="Q88" s="5">
        <f t="shared" si="28"/>
        <v>0</v>
      </c>
      <c r="R88" s="5">
        <f t="shared" si="28"/>
        <v>0</v>
      </c>
      <c r="S88" s="24">
        <f t="shared" si="28"/>
        <v>146000</v>
      </c>
      <c r="T88" s="105"/>
    </row>
    <row r="89" spans="1:20" ht="25.5" x14ac:dyDescent="0.2">
      <c r="A89" s="92"/>
      <c r="B89" s="95"/>
      <c r="C89" s="150" t="s">
        <v>121</v>
      </c>
      <c r="D89" s="7" t="s">
        <v>5</v>
      </c>
      <c r="E89" s="7"/>
      <c r="F89" s="7"/>
      <c r="G89" s="7">
        <v>2</v>
      </c>
      <c r="H89" s="3">
        <f t="shared" si="24"/>
        <v>2</v>
      </c>
      <c r="I89" s="7"/>
      <c r="J89" s="7"/>
      <c r="K89" s="3">
        <f t="shared" si="25"/>
        <v>0</v>
      </c>
      <c r="L89" s="10"/>
      <c r="M89" s="7"/>
      <c r="N89" s="7"/>
      <c r="O89" s="7"/>
      <c r="P89" s="7"/>
      <c r="Q89" s="7"/>
      <c r="R89" s="7"/>
      <c r="S89" s="25"/>
      <c r="T89" s="104"/>
    </row>
    <row r="90" spans="1:20" x14ac:dyDescent="0.2">
      <c r="A90" s="92"/>
      <c r="B90" s="95"/>
      <c r="C90" s="150"/>
      <c r="D90" s="7" t="s">
        <v>6</v>
      </c>
      <c r="E90" s="7"/>
      <c r="F90" s="7"/>
      <c r="G90" s="7"/>
      <c r="H90" s="3">
        <f t="shared" si="24"/>
        <v>0</v>
      </c>
      <c r="I90" s="7"/>
      <c r="J90" s="7"/>
      <c r="K90" s="3">
        <f t="shared" si="25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50"/>
      <c r="D91" s="7" t="s">
        <v>7</v>
      </c>
      <c r="E91" s="7"/>
      <c r="F91" s="7"/>
      <c r="G91" s="7"/>
      <c r="H91" s="3">
        <f t="shared" si="24"/>
        <v>0</v>
      </c>
      <c r="I91" s="7"/>
      <c r="J91" s="7"/>
      <c r="K91" s="3">
        <f t="shared" si="25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92"/>
      <c r="B92" s="95"/>
      <c r="C92" s="150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2</v>
      </c>
      <c r="H92" s="3">
        <f t="shared" si="24"/>
        <v>2</v>
      </c>
      <c r="I92" s="3">
        <f>SUM(I89+I90+I91)</f>
        <v>0</v>
      </c>
      <c r="J92" s="3">
        <f>SUM(J89+J90+J91)</f>
        <v>0</v>
      </c>
      <c r="K92" s="3">
        <f t="shared" si="25"/>
        <v>0</v>
      </c>
      <c r="L92" s="5">
        <f t="shared" ref="L92:S92" si="29">SUM(L89+L90+L91)</f>
        <v>0</v>
      </c>
      <c r="M92" s="5">
        <f t="shared" si="29"/>
        <v>0</v>
      </c>
      <c r="N92" s="5">
        <f t="shared" si="29"/>
        <v>0</v>
      </c>
      <c r="O92" s="5">
        <f t="shared" si="29"/>
        <v>0</v>
      </c>
      <c r="P92" s="5">
        <f t="shared" si="29"/>
        <v>0</v>
      </c>
      <c r="Q92" s="5">
        <f t="shared" si="29"/>
        <v>0</v>
      </c>
      <c r="R92" s="5">
        <f t="shared" si="29"/>
        <v>0</v>
      </c>
      <c r="S92" s="24">
        <f t="shared" si="29"/>
        <v>0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0">SUM(E88+E92)</f>
        <v>2</v>
      </c>
      <c r="F93" s="3">
        <f t="shared" si="30"/>
        <v>0</v>
      </c>
      <c r="G93" s="3">
        <f t="shared" si="30"/>
        <v>4</v>
      </c>
      <c r="H93" s="3">
        <f t="shared" si="30"/>
        <v>6</v>
      </c>
      <c r="I93" s="3">
        <f t="shared" si="30"/>
        <v>0</v>
      </c>
      <c r="J93" s="3">
        <f t="shared" si="30"/>
        <v>0</v>
      </c>
      <c r="K93" s="3">
        <f t="shared" si="30"/>
        <v>0</v>
      </c>
      <c r="L93" s="3">
        <f t="shared" si="30"/>
        <v>0</v>
      </c>
      <c r="M93" s="3">
        <f t="shared" si="30"/>
        <v>0</v>
      </c>
      <c r="N93" s="3">
        <f t="shared" si="30"/>
        <v>0</v>
      </c>
      <c r="O93" s="3">
        <f t="shared" si="30"/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24">
        <f t="shared" si="30"/>
        <v>146000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1">SUM(E94+F94+G94)</f>
        <v>0</v>
      </c>
      <c r="I94" s="1"/>
      <c r="J94" s="1"/>
      <c r="K94" s="3">
        <f t="shared" ref="K94:K105" si="32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1" t="s">
        <v>6</v>
      </c>
      <c r="E95" s="1"/>
      <c r="F95" s="1"/>
      <c r="G95" s="1"/>
      <c r="H95" s="3">
        <f t="shared" si="31"/>
        <v>0</v>
      </c>
      <c r="I95" s="1"/>
      <c r="J95" s="1"/>
      <c r="K95" s="3">
        <f t="shared" si="32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1"/>
        <v>0</v>
      </c>
      <c r="I96" s="1"/>
      <c r="J96" s="1"/>
      <c r="K96" s="3">
        <f t="shared" si="32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1"/>
        <v>0</v>
      </c>
      <c r="I97" s="3">
        <f>SUM(I94+I95+I96)</f>
        <v>0</v>
      </c>
      <c r="J97" s="3">
        <f>SUM(J94+J95+J96)</f>
        <v>0</v>
      </c>
      <c r="K97" s="3">
        <f t="shared" si="32"/>
        <v>0</v>
      </c>
      <c r="L97" s="5">
        <f t="shared" ref="L97:R97" si="33">SUM(L94+L95+L96)</f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v>2</v>
      </c>
      <c r="F98" s="7"/>
      <c r="G98" s="7">
        <v>10</v>
      </c>
      <c r="H98" s="3">
        <f t="shared" si="31"/>
        <v>12</v>
      </c>
      <c r="I98" s="7"/>
      <c r="J98" s="7"/>
      <c r="K98" s="3">
        <f t="shared" si="32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7" t="s">
        <v>111</v>
      </c>
      <c r="E99" s="7"/>
      <c r="F99" s="7"/>
      <c r="G99" s="7"/>
      <c r="H99" s="3">
        <f t="shared" si="31"/>
        <v>0</v>
      </c>
      <c r="I99" s="7"/>
      <c r="J99" s="7"/>
      <c r="K99" s="3">
        <f t="shared" si="32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1"/>
        <v>0</v>
      </c>
      <c r="I100" s="7"/>
      <c r="J100" s="7"/>
      <c r="K100" s="3">
        <f t="shared" si="32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2</v>
      </c>
      <c r="F101" s="3">
        <f>SUM(F98+F99+F100)</f>
        <v>0</v>
      </c>
      <c r="G101" s="3">
        <f>SUM(G98+G99+G100)</f>
        <v>10</v>
      </c>
      <c r="H101" s="3">
        <f t="shared" si="31"/>
        <v>12</v>
      </c>
      <c r="I101" s="3">
        <f>SUM(I98+I99+I100)</f>
        <v>0</v>
      </c>
      <c r="J101" s="3">
        <f>SUM(J98+J99+J100)</f>
        <v>0</v>
      </c>
      <c r="K101" s="3">
        <f t="shared" si="32"/>
        <v>0</v>
      </c>
      <c r="L101" s="5">
        <f t="shared" ref="L101:S101" si="34">SUM(L98+L99+L100)</f>
        <v>0</v>
      </c>
      <c r="M101" s="5">
        <f t="shared" si="34"/>
        <v>0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24">
        <f t="shared" si="34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v>2</v>
      </c>
      <c r="F102" s="1"/>
      <c r="G102" s="1">
        <v>3</v>
      </c>
      <c r="H102" s="3">
        <f t="shared" si="31"/>
        <v>5</v>
      </c>
      <c r="I102" s="1"/>
      <c r="J102" s="1"/>
      <c r="K102" s="3">
        <f t="shared" si="32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1" t="s">
        <v>111</v>
      </c>
      <c r="E103" s="1"/>
      <c r="F103" s="1"/>
      <c r="G103" s="1"/>
      <c r="H103" s="3">
        <f t="shared" si="31"/>
        <v>0</v>
      </c>
      <c r="I103" s="1"/>
      <c r="J103" s="1"/>
      <c r="K103" s="3">
        <f t="shared" si="32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1"/>
        <v>0</v>
      </c>
      <c r="I104" s="1"/>
      <c r="J104" s="1"/>
      <c r="K104" s="3">
        <f t="shared" si="32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2</v>
      </c>
      <c r="F105" s="3">
        <f>SUM(F102+F103+F104)</f>
        <v>0</v>
      </c>
      <c r="G105" s="3">
        <f>SUM(G102+G103+G104)</f>
        <v>3</v>
      </c>
      <c r="H105" s="3">
        <f t="shared" si="31"/>
        <v>5</v>
      </c>
      <c r="I105" s="3">
        <f>SUM(I102+I103+I104)</f>
        <v>0</v>
      </c>
      <c r="J105" s="3">
        <f>SUM(J102+J103+J104)</f>
        <v>0</v>
      </c>
      <c r="K105" s="3">
        <f t="shared" si="32"/>
        <v>0</v>
      </c>
      <c r="L105" s="5">
        <f t="shared" ref="L105:S105" si="35">SUM(L102+L103+L104)</f>
        <v>0</v>
      </c>
      <c r="M105" s="5">
        <f t="shared" si="35"/>
        <v>0</v>
      </c>
      <c r="N105" s="5">
        <f t="shared" si="35"/>
        <v>0</v>
      </c>
      <c r="O105" s="5">
        <f t="shared" si="35"/>
        <v>0</v>
      </c>
      <c r="P105" s="5">
        <f t="shared" si="35"/>
        <v>0</v>
      </c>
      <c r="Q105" s="5">
        <f t="shared" si="35"/>
        <v>0</v>
      </c>
      <c r="R105" s="5">
        <f t="shared" si="35"/>
        <v>0</v>
      </c>
      <c r="S105" s="24">
        <f t="shared" si="35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R106" si="36">SUM(E105,E101)</f>
        <v>4</v>
      </c>
      <c r="F106" s="3">
        <f t="shared" si="36"/>
        <v>0</v>
      </c>
      <c r="G106" s="3">
        <f t="shared" si="36"/>
        <v>13</v>
      </c>
      <c r="H106" s="3">
        <f t="shared" si="36"/>
        <v>17</v>
      </c>
      <c r="I106" s="3">
        <f t="shared" si="36"/>
        <v>0</v>
      </c>
      <c r="J106" s="3">
        <f t="shared" si="36"/>
        <v>0</v>
      </c>
      <c r="K106" s="3">
        <f t="shared" si="36"/>
        <v>0</v>
      </c>
      <c r="L106" s="3">
        <f t="shared" si="36"/>
        <v>0</v>
      </c>
      <c r="M106" s="3">
        <f t="shared" si="36"/>
        <v>0</v>
      </c>
      <c r="N106" s="3">
        <f t="shared" si="36"/>
        <v>0</v>
      </c>
      <c r="O106" s="3">
        <f t="shared" si="36"/>
        <v>0</v>
      </c>
      <c r="P106" s="3">
        <f t="shared" si="36"/>
        <v>0</v>
      </c>
      <c r="Q106" s="3">
        <f t="shared" si="36"/>
        <v>0</v>
      </c>
      <c r="R106" s="3">
        <f t="shared" si="36"/>
        <v>0</v>
      </c>
      <c r="S106" s="24">
        <f>SUM(S101+S105)</f>
        <v>0</v>
      </c>
      <c r="T106" s="105"/>
    </row>
    <row r="107" spans="1:20" ht="38.25" x14ac:dyDescent="0.2">
      <c r="A107" s="91">
        <v>19</v>
      </c>
      <c r="B107" s="94" t="s">
        <v>26</v>
      </c>
      <c r="C107" s="145" t="s">
        <v>58</v>
      </c>
      <c r="D107" s="7" t="s">
        <v>5</v>
      </c>
      <c r="E107" s="7"/>
      <c r="F107" s="7"/>
      <c r="G107" s="7"/>
      <c r="H107" s="3">
        <f t="shared" ref="H107:H118" si="37">SUM(E107+F107+G107)</f>
        <v>0</v>
      </c>
      <c r="I107" s="7"/>
      <c r="J107" s="7"/>
      <c r="K107" s="3">
        <f t="shared" ref="K107:K118" si="38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146"/>
      <c r="D108" s="7" t="s">
        <v>111</v>
      </c>
      <c r="E108" s="7"/>
      <c r="F108" s="7"/>
      <c r="G108" s="7"/>
      <c r="H108" s="3">
        <f t="shared" si="37"/>
        <v>0</v>
      </c>
      <c r="I108" s="7"/>
      <c r="J108" s="7"/>
      <c r="K108" s="3">
        <f t="shared" si="38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146"/>
      <c r="D109" s="7" t="s">
        <v>7</v>
      </c>
      <c r="E109" s="7"/>
      <c r="F109" s="7"/>
      <c r="G109" s="7">
        <v>10</v>
      </c>
      <c r="H109" s="3">
        <f t="shared" si="37"/>
        <v>10</v>
      </c>
      <c r="I109" s="7"/>
      <c r="J109" s="7"/>
      <c r="K109" s="3">
        <f t="shared" si="38"/>
        <v>0</v>
      </c>
      <c r="L109" s="7"/>
      <c r="M109" s="7"/>
      <c r="N109" s="7"/>
      <c r="O109" s="7"/>
      <c r="P109" s="7"/>
      <c r="Q109" s="7"/>
      <c r="R109" s="7"/>
      <c r="S109" s="25">
        <v>30167.88</v>
      </c>
      <c r="T109" s="97"/>
    </row>
    <row r="110" spans="1:20" x14ac:dyDescent="0.2">
      <c r="A110" s="92"/>
      <c r="B110" s="96"/>
      <c r="C110" s="146"/>
      <c r="D110" s="3" t="s">
        <v>8</v>
      </c>
      <c r="E110" s="3">
        <f>SUM(E107+E108+E109)</f>
        <v>0</v>
      </c>
      <c r="F110" s="3">
        <f>SUM(F107+F108+F109)</f>
        <v>0</v>
      </c>
      <c r="G110" s="3">
        <f>SUM(G107+G108+G109)</f>
        <v>10</v>
      </c>
      <c r="H110" s="3">
        <f t="shared" si="37"/>
        <v>10</v>
      </c>
      <c r="I110" s="3">
        <f>SUM(I107+I108+I109)</f>
        <v>0</v>
      </c>
      <c r="J110" s="3">
        <f>SUM(J107+J108+J109)</f>
        <v>0</v>
      </c>
      <c r="K110" s="3">
        <f t="shared" si="38"/>
        <v>0</v>
      </c>
      <c r="L110" s="5">
        <f t="shared" ref="L110:S110" si="39">SUM(L107+L108+L109)</f>
        <v>0</v>
      </c>
      <c r="M110" s="5">
        <f t="shared" si="39"/>
        <v>0</v>
      </c>
      <c r="N110" s="5">
        <f t="shared" si="39"/>
        <v>0</v>
      </c>
      <c r="O110" s="5">
        <f t="shared" si="39"/>
        <v>0</v>
      </c>
      <c r="P110" s="5">
        <f t="shared" si="39"/>
        <v>0</v>
      </c>
      <c r="Q110" s="5">
        <f t="shared" si="39"/>
        <v>0</v>
      </c>
      <c r="R110" s="5">
        <f t="shared" si="39"/>
        <v>0</v>
      </c>
      <c r="S110" s="24">
        <f t="shared" si="39"/>
        <v>30167.88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7"/>
        <v>0</v>
      </c>
      <c r="I111" s="7"/>
      <c r="J111" s="7"/>
      <c r="K111" s="3">
        <f t="shared" si="38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6</v>
      </c>
      <c r="E112" s="7"/>
      <c r="F112" s="7"/>
      <c r="G112" s="7"/>
      <c r="H112" s="3">
        <f t="shared" si="37"/>
        <v>0</v>
      </c>
      <c r="I112" s="7"/>
      <c r="J112" s="7"/>
      <c r="K112" s="3">
        <f t="shared" si="38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7"/>
        <v>0</v>
      </c>
      <c r="I113" s="7"/>
      <c r="J113" s="7"/>
      <c r="K113" s="3">
        <f t="shared" si="38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7"/>
        <v>0</v>
      </c>
      <c r="I114" s="3">
        <f>SUM(I111+I112+I113)</f>
        <v>0</v>
      </c>
      <c r="J114" s="3">
        <f>SUM(J111+J112+J113)</f>
        <v>0</v>
      </c>
      <c r="K114" s="3">
        <f t="shared" si="38"/>
        <v>0</v>
      </c>
      <c r="L114" s="5">
        <f t="shared" ref="L114:S114" si="40">SUM(L111+L112+L113)</f>
        <v>0</v>
      </c>
      <c r="M114" s="5">
        <f t="shared" si="40"/>
        <v>0</v>
      </c>
      <c r="N114" s="5">
        <f t="shared" si="40"/>
        <v>0</v>
      </c>
      <c r="O114" s="5">
        <f t="shared" si="40"/>
        <v>0</v>
      </c>
      <c r="P114" s="5">
        <f t="shared" si="40"/>
        <v>0</v>
      </c>
      <c r="Q114" s="5">
        <f t="shared" si="40"/>
        <v>0</v>
      </c>
      <c r="R114" s="5">
        <f t="shared" si="40"/>
        <v>0</v>
      </c>
      <c r="S114" s="24">
        <f t="shared" si="40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7"/>
        <v>0</v>
      </c>
      <c r="I115" s="1"/>
      <c r="J115" s="1"/>
      <c r="K115" s="3">
        <f t="shared" si="38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1" t="s">
        <v>6</v>
      </c>
      <c r="E116" s="1"/>
      <c r="F116" s="1"/>
      <c r="G116" s="1"/>
      <c r="H116" s="3">
        <f t="shared" si="37"/>
        <v>0</v>
      </c>
      <c r="I116" s="1"/>
      <c r="J116" s="1"/>
      <c r="K116" s="3">
        <f t="shared" si="38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7"/>
        <v>0</v>
      </c>
      <c r="I117" s="1"/>
      <c r="J117" s="1"/>
      <c r="K117" s="3">
        <f t="shared" si="38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7"/>
        <v>0</v>
      </c>
      <c r="I118" s="3">
        <f>SUM(I115+I116+I117)</f>
        <v>0</v>
      </c>
      <c r="J118" s="3">
        <f>SUM(J115+J116+J117)</f>
        <v>0</v>
      </c>
      <c r="K118" s="3">
        <f t="shared" si="38"/>
        <v>0</v>
      </c>
      <c r="L118" s="5">
        <f t="shared" ref="L118:S118" si="41">SUM(L115+L116+L117)</f>
        <v>0</v>
      </c>
      <c r="M118" s="5">
        <f t="shared" si="41"/>
        <v>0</v>
      </c>
      <c r="N118" s="5">
        <f t="shared" si="41"/>
        <v>0</v>
      </c>
      <c r="O118" s="5">
        <f t="shared" si="41"/>
        <v>0</v>
      </c>
      <c r="P118" s="5">
        <f t="shared" si="41"/>
        <v>0</v>
      </c>
      <c r="Q118" s="5">
        <f t="shared" si="41"/>
        <v>0</v>
      </c>
      <c r="R118" s="5">
        <f t="shared" si="41"/>
        <v>0</v>
      </c>
      <c r="S118" s="24">
        <f t="shared" si="41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2">SUM(E114+E118)</f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 s="5">
        <f t="shared" si="42"/>
        <v>0</v>
      </c>
      <c r="O119" s="3">
        <f t="shared" si="42"/>
        <v>0</v>
      </c>
      <c r="P119" s="3">
        <f t="shared" si="42"/>
        <v>0</v>
      </c>
      <c r="Q119" s="3">
        <f t="shared" si="42"/>
        <v>0</v>
      </c>
      <c r="R119" s="3">
        <f t="shared" si="42"/>
        <v>0</v>
      </c>
      <c r="S119" s="24">
        <f t="shared" si="42"/>
        <v>0</v>
      </c>
      <c r="T119" s="105"/>
    </row>
    <row r="120" spans="1:20" ht="51" x14ac:dyDescent="0.2">
      <c r="A120" s="91" t="s">
        <v>100</v>
      </c>
      <c r="B120" s="94" t="s">
        <v>28</v>
      </c>
      <c r="C120" s="145" t="s">
        <v>59</v>
      </c>
      <c r="D120" s="1" t="s">
        <v>5</v>
      </c>
      <c r="E120" s="1"/>
      <c r="F120" s="1"/>
      <c r="G120" s="1">
        <v>20</v>
      </c>
      <c r="H120" s="3">
        <f>SUM(E120+F120+G120)</f>
        <v>20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146"/>
      <c r="D121" s="1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146"/>
      <c r="D122" s="1" t="s">
        <v>7</v>
      </c>
      <c r="E122" s="1"/>
      <c r="F122" s="1"/>
      <c r="G122" s="1"/>
      <c r="H122" s="3">
        <f>SUM(E122+F122+G122)</f>
        <v>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146"/>
      <c r="D123" s="3" t="s">
        <v>8</v>
      </c>
      <c r="E123" s="3">
        <f t="shared" ref="E123:S123" si="43">SUM(E120+E121+E122)</f>
        <v>0</v>
      </c>
      <c r="F123" s="3">
        <f t="shared" si="43"/>
        <v>0</v>
      </c>
      <c r="G123" s="3">
        <f t="shared" si="43"/>
        <v>20</v>
      </c>
      <c r="H123" s="3">
        <f t="shared" si="43"/>
        <v>20</v>
      </c>
      <c r="I123" s="3">
        <f t="shared" si="43"/>
        <v>0</v>
      </c>
      <c r="J123" s="3">
        <f t="shared" si="43"/>
        <v>0</v>
      </c>
      <c r="K123" s="3">
        <f t="shared" si="43"/>
        <v>0</v>
      </c>
      <c r="L123" s="3">
        <f t="shared" si="43"/>
        <v>0</v>
      </c>
      <c r="M123" s="3">
        <f t="shared" si="43"/>
        <v>0</v>
      </c>
      <c r="N123" s="3">
        <f t="shared" si="43"/>
        <v>0</v>
      </c>
      <c r="O123" s="3">
        <f t="shared" si="43"/>
        <v>0</v>
      </c>
      <c r="P123" s="3">
        <f t="shared" si="43"/>
        <v>0</v>
      </c>
      <c r="Q123" s="3">
        <f t="shared" si="43"/>
        <v>0</v>
      </c>
      <c r="R123" s="3">
        <f t="shared" si="43"/>
        <v>0</v>
      </c>
      <c r="S123" s="24">
        <f t="shared" si="43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/>
      <c r="F124" s="1"/>
      <c r="G124" s="1">
        <v>12</v>
      </c>
      <c r="H124" s="3">
        <f t="shared" ref="H124:H139" si="44">SUM(E124+F124+G124)</f>
        <v>12</v>
      </c>
      <c r="I124" s="1"/>
      <c r="J124" s="1"/>
      <c r="K124" s="3">
        <f t="shared" ref="K124:K139" si="45">SUM(I124+J124)</f>
        <v>0</v>
      </c>
      <c r="L124" s="2"/>
      <c r="M124" s="1"/>
      <c r="N124" s="1"/>
      <c r="O124" s="4"/>
      <c r="P124" s="4"/>
      <c r="Q124" s="1"/>
      <c r="R124" s="1"/>
      <c r="S124" s="23">
        <v>600500</v>
      </c>
      <c r="T124" s="98"/>
    </row>
    <row r="125" spans="1:20" x14ac:dyDescent="0.2">
      <c r="A125" s="92"/>
      <c r="B125" s="95"/>
      <c r="C125" s="97"/>
      <c r="D125" s="1" t="s">
        <v>111</v>
      </c>
      <c r="E125" s="1"/>
      <c r="F125" s="1"/>
      <c r="G125" s="1"/>
      <c r="H125" s="3">
        <f t="shared" si="44"/>
        <v>0</v>
      </c>
      <c r="I125" s="1"/>
      <c r="J125" s="1"/>
      <c r="K125" s="3">
        <f t="shared" si="45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/>
      <c r="H126" s="3">
        <f t="shared" si="44"/>
        <v>0</v>
      </c>
      <c r="I126" s="1"/>
      <c r="J126" s="1"/>
      <c r="K126" s="3">
        <f t="shared" si="45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0</v>
      </c>
      <c r="F127" s="3">
        <f>SUM(F124+F125+F126)</f>
        <v>0</v>
      </c>
      <c r="G127" s="3">
        <f>SUM(G124+G125+G126)</f>
        <v>12</v>
      </c>
      <c r="H127" s="3">
        <f t="shared" si="44"/>
        <v>12</v>
      </c>
      <c r="I127" s="3">
        <f>SUM(I124+I125+I126)</f>
        <v>0</v>
      </c>
      <c r="J127" s="3">
        <f>SUM(J124+J125+J126)</f>
        <v>0</v>
      </c>
      <c r="K127" s="3">
        <f t="shared" si="45"/>
        <v>0</v>
      </c>
      <c r="L127" s="5">
        <f t="shared" ref="L127:S127" si="46">SUM(L124+L125+L126)</f>
        <v>0</v>
      </c>
      <c r="M127" s="5">
        <f t="shared" si="46"/>
        <v>0</v>
      </c>
      <c r="N127" s="5">
        <f t="shared" si="46"/>
        <v>0</v>
      </c>
      <c r="O127" s="5">
        <f t="shared" si="46"/>
        <v>0</v>
      </c>
      <c r="P127" s="5">
        <f t="shared" si="46"/>
        <v>0</v>
      </c>
      <c r="Q127" s="5">
        <f t="shared" si="46"/>
        <v>0</v>
      </c>
      <c r="R127" s="5">
        <f t="shared" si="46"/>
        <v>0</v>
      </c>
      <c r="S127" s="24">
        <f t="shared" si="46"/>
        <v>600500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>
        <v>9</v>
      </c>
      <c r="H128" s="3">
        <f t="shared" si="44"/>
        <v>9</v>
      </c>
      <c r="I128" s="1"/>
      <c r="J128" s="1"/>
      <c r="K128" s="3">
        <f t="shared" si="45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1" t="s">
        <v>111</v>
      </c>
      <c r="E129" s="1"/>
      <c r="F129" s="1"/>
      <c r="G129" s="1"/>
      <c r="H129" s="3">
        <f t="shared" si="44"/>
        <v>0</v>
      </c>
      <c r="I129" s="1"/>
      <c r="J129" s="1"/>
      <c r="K129" s="3">
        <f t="shared" si="45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>
        <v>4</v>
      </c>
      <c r="H130" s="3">
        <f t="shared" si="44"/>
        <v>4</v>
      </c>
      <c r="I130" s="1"/>
      <c r="J130" s="1"/>
      <c r="K130" s="3">
        <f t="shared" si="45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13</v>
      </c>
      <c r="H131" s="3">
        <f t="shared" si="44"/>
        <v>13</v>
      </c>
      <c r="I131" s="3">
        <f>SUM(I128+I129+I130)</f>
        <v>0</v>
      </c>
      <c r="J131" s="3">
        <f>SUM(J128+J129+J130)</f>
        <v>0</v>
      </c>
      <c r="K131" s="3">
        <f t="shared" si="45"/>
        <v>0</v>
      </c>
      <c r="L131" s="5">
        <f t="shared" ref="L131:S131" si="47">SUM(L128+L129+L130)</f>
        <v>0</v>
      </c>
      <c r="M131" s="5">
        <f t="shared" si="47"/>
        <v>0</v>
      </c>
      <c r="N131" s="5">
        <f t="shared" si="47"/>
        <v>0</v>
      </c>
      <c r="O131" s="5">
        <f t="shared" si="47"/>
        <v>0</v>
      </c>
      <c r="P131" s="5">
        <f t="shared" si="47"/>
        <v>0</v>
      </c>
      <c r="Q131" s="5">
        <f t="shared" si="47"/>
        <v>0</v>
      </c>
      <c r="R131" s="5">
        <f t="shared" si="47"/>
        <v>0</v>
      </c>
      <c r="S131" s="24">
        <f t="shared" si="47"/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4"/>
        <v>0</v>
      </c>
      <c r="I132" s="1"/>
      <c r="J132" s="1"/>
      <c r="K132" s="3">
        <f t="shared" si="45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6</v>
      </c>
      <c r="E133" s="1"/>
      <c r="F133" s="1"/>
      <c r="G133" s="1"/>
      <c r="H133" s="3">
        <f t="shared" si="44"/>
        <v>0</v>
      </c>
      <c r="I133" s="1"/>
      <c r="J133" s="1"/>
      <c r="K133" s="3">
        <f t="shared" si="45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4"/>
        <v>0</v>
      </c>
      <c r="I134" s="1"/>
      <c r="J134" s="1"/>
      <c r="K134" s="3">
        <f t="shared" si="45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4"/>
        <v>0</v>
      </c>
      <c r="I135" s="3">
        <f>SUM(I132+I133+I134)</f>
        <v>0</v>
      </c>
      <c r="J135" s="3">
        <f>SUM(J132+J133+J134)</f>
        <v>0</v>
      </c>
      <c r="K135" s="3">
        <f t="shared" si="45"/>
        <v>0</v>
      </c>
      <c r="L135" s="5">
        <f t="shared" ref="L135:S135" si="48">SUM(L132+L133+L134)</f>
        <v>0</v>
      </c>
      <c r="M135" s="5">
        <f t="shared" si="48"/>
        <v>0</v>
      </c>
      <c r="N135" s="5">
        <f t="shared" si="48"/>
        <v>0</v>
      </c>
      <c r="O135" s="5">
        <f t="shared" si="48"/>
        <v>0</v>
      </c>
      <c r="P135" s="5">
        <f t="shared" si="48"/>
        <v>0</v>
      </c>
      <c r="Q135" s="5">
        <f t="shared" si="48"/>
        <v>0</v>
      </c>
      <c r="R135" s="5">
        <f t="shared" si="48"/>
        <v>0</v>
      </c>
      <c r="S135" s="24">
        <f t="shared" si="48"/>
        <v>0</v>
      </c>
      <c r="T135" s="105"/>
    </row>
    <row r="136" spans="1:20" ht="63.75" x14ac:dyDescent="0.2">
      <c r="A136" s="92"/>
      <c r="B136" s="95"/>
      <c r="C136" s="145" t="s">
        <v>61</v>
      </c>
      <c r="D136" s="1" t="s">
        <v>5</v>
      </c>
      <c r="E136" s="1">
        <v>13</v>
      </c>
      <c r="F136" s="1"/>
      <c r="G136" s="1">
        <v>1</v>
      </c>
      <c r="H136" s="3">
        <f t="shared" si="44"/>
        <v>14</v>
      </c>
      <c r="I136" s="1"/>
      <c r="J136" s="1"/>
      <c r="K136" s="3">
        <f t="shared" si="45"/>
        <v>0</v>
      </c>
      <c r="L136" s="2"/>
      <c r="M136" s="1"/>
      <c r="N136" s="1"/>
      <c r="O136" s="4"/>
      <c r="P136" s="4"/>
      <c r="Q136" s="1"/>
      <c r="R136" s="1"/>
      <c r="S136" s="23">
        <v>56000</v>
      </c>
      <c r="T136" s="98"/>
    </row>
    <row r="137" spans="1:20" x14ac:dyDescent="0.2">
      <c r="A137" s="92"/>
      <c r="B137" s="95"/>
      <c r="C137" s="146"/>
      <c r="D137" s="1" t="s">
        <v>111</v>
      </c>
      <c r="E137" s="1"/>
      <c r="F137" s="1"/>
      <c r="G137" s="1"/>
      <c r="H137" s="3">
        <f t="shared" si="44"/>
        <v>0</v>
      </c>
      <c r="I137" s="1"/>
      <c r="J137" s="1"/>
      <c r="K137" s="3">
        <f t="shared" si="45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146"/>
      <c r="D138" s="1" t="s">
        <v>7</v>
      </c>
      <c r="E138" s="1"/>
      <c r="F138" s="1"/>
      <c r="G138" s="1">
        <v>1</v>
      </c>
      <c r="H138" s="3">
        <f t="shared" si="44"/>
        <v>1</v>
      </c>
      <c r="I138" s="1"/>
      <c r="J138" s="1"/>
      <c r="K138" s="3">
        <f t="shared" si="45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47"/>
      <c r="D139" s="3" t="s">
        <v>8</v>
      </c>
      <c r="E139" s="3">
        <f>SUM(E136+E137+E138)</f>
        <v>13</v>
      </c>
      <c r="F139" s="3">
        <f>SUM(F136+F137+F138)</f>
        <v>0</v>
      </c>
      <c r="G139" s="3">
        <f>SUM(G136+G137+G138)</f>
        <v>2</v>
      </c>
      <c r="H139" s="3">
        <f t="shared" si="44"/>
        <v>15</v>
      </c>
      <c r="I139" s="3">
        <f>SUM(I136+I137+I138)</f>
        <v>0</v>
      </c>
      <c r="J139" s="3">
        <f>SUM(J136+J137+J138)</f>
        <v>0</v>
      </c>
      <c r="K139" s="3">
        <f t="shared" si="45"/>
        <v>0</v>
      </c>
      <c r="L139" s="5">
        <f t="shared" ref="L139:S139" si="49">SUM(L136+L137+L138)</f>
        <v>0</v>
      </c>
      <c r="M139" s="5">
        <f t="shared" si="49"/>
        <v>0</v>
      </c>
      <c r="N139" s="5">
        <f t="shared" si="49"/>
        <v>0</v>
      </c>
      <c r="O139" s="5">
        <f t="shared" si="49"/>
        <v>0</v>
      </c>
      <c r="P139" s="5">
        <f t="shared" si="49"/>
        <v>0</v>
      </c>
      <c r="Q139" s="5">
        <f t="shared" si="49"/>
        <v>0</v>
      </c>
      <c r="R139" s="5">
        <f t="shared" si="49"/>
        <v>0</v>
      </c>
      <c r="S139" s="24">
        <f t="shared" si="49"/>
        <v>56000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0">SUM(E139,E135)</f>
        <v>13</v>
      </c>
      <c r="F140" s="3">
        <f t="shared" si="50"/>
        <v>0</v>
      </c>
      <c r="G140" s="3">
        <f t="shared" si="50"/>
        <v>2</v>
      </c>
      <c r="H140" s="3">
        <f t="shared" si="50"/>
        <v>15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  <c r="N140" s="3">
        <f t="shared" si="50"/>
        <v>0</v>
      </c>
      <c r="O140" s="3">
        <f t="shared" si="50"/>
        <v>0</v>
      </c>
      <c r="P140" s="3">
        <f t="shared" si="50"/>
        <v>0</v>
      </c>
      <c r="Q140" s="3">
        <f t="shared" si="50"/>
        <v>0</v>
      </c>
      <c r="R140" s="3">
        <f t="shared" si="50"/>
        <v>0</v>
      </c>
      <c r="S140" s="24">
        <f t="shared" si="50"/>
        <v>56000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1">SUM(E141+F141+G141)</f>
        <v>0</v>
      </c>
      <c r="I141" s="1"/>
      <c r="J141" s="1"/>
      <c r="K141" s="3">
        <f t="shared" ref="K141:K152" si="52">SUM(I141+J141)</f>
        <v>0</v>
      </c>
      <c r="L141" s="2"/>
      <c r="M141" s="1"/>
      <c r="N141" s="1"/>
      <c r="O141" s="4"/>
      <c r="P141" s="4"/>
      <c r="Q141" s="1"/>
      <c r="R141" s="1"/>
      <c r="S141" s="23"/>
      <c r="T141" s="206"/>
    </row>
    <row r="142" spans="1:20" x14ac:dyDescent="0.2">
      <c r="A142" s="102"/>
      <c r="B142" s="95"/>
      <c r="C142" s="104"/>
      <c r="D142" s="1" t="s">
        <v>111</v>
      </c>
      <c r="E142" s="1">
        <v>15</v>
      </c>
      <c r="F142" s="1"/>
      <c r="G142" s="1"/>
      <c r="H142" s="3">
        <f t="shared" si="51"/>
        <v>15</v>
      </c>
      <c r="I142" s="1"/>
      <c r="J142" s="1"/>
      <c r="K142" s="3">
        <f t="shared" si="52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1"/>
        <v>0</v>
      </c>
      <c r="I143" s="1"/>
      <c r="J143" s="1"/>
      <c r="K143" s="3">
        <f t="shared" si="52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15</v>
      </c>
      <c r="F144" s="3">
        <f>SUM(F141+F142+F143)</f>
        <v>0</v>
      </c>
      <c r="G144" s="3">
        <f>SUM(G141+G142+G143)</f>
        <v>0</v>
      </c>
      <c r="H144" s="3">
        <f t="shared" si="51"/>
        <v>15</v>
      </c>
      <c r="I144" s="3">
        <f>SUM(I141+I142+I143)</f>
        <v>0</v>
      </c>
      <c r="J144" s="3">
        <f>SUM(J141+J142+J143)</f>
        <v>0</v>
      </c>
      <c r="K144" s="3">
        <f t="shared" si="52"/>
        <v>0</v>
      </c>
      <c r="L144" s="5">
        <f t="shared" ref="L144:S144" si="53">SUM(L141+L142+L143)</f>
        <v>0</v>
      </c>
      <c r="M144" s="5">
        <f t="shared" si="53"/>
        <v>0</v>
      </c>
      <c r="N144" s="5">
        <f t="shared" si="53"/>
        <v>0</v>
      </c>
      <c r="O144" s="5">
        <f t="shared" si="53"/>
        <v>0</v>
      </c>
      <c r="P144" s="5">
        <f t="shared" si="53"/>
        <v>0</v>
      </c>
      <c r="Q144" s="5">
        <f t="shared" si="53"/>
        <v>0</v>
      </c>
      <c r="R144" s="5">
        <f t="shared" si="53"/>
        <v>0</v>
      </c>
      <c r="S144" s="24">
        <f t="shared" si="53"/>
        <v>0</v>
      </c>
      <c r="T144" s="105"/>
    </row>
    <row r="145" spans="1:26" ht="25.5" x14ac:dyDescent="0.2">
      <c r="A145" s="102"/>
      <c r="B145" s="95"/>
      <c r="C145" s="104" t="s">
        <v>62</v>
      </c>
      <c r="D145" s="7" t="s">
        <v>5</v>
      </c>
      <c r="E145" s="7">
        <v>2</v>
      </c>
      <c r="F145" s="7"/>
      <c r="G145" s="7">
        <v>4</v>
      </c>
      <c r="H145" s="3">
        <f t="shared" si="51"/>
        <v>6</v>
      </c>
      <c r="I145" s="7"/>
      <c r="J145" s="7"/>
      <c r="K145" s="3">
        <f t="shared" si="52"/>
        <v>0</v>
      </c>
      <c r="L145" s="10"/>
      <c r="M145" s="7"/>
      <c r="N145" s="7">
        <v>2</v>
      </c>
      <c r="O145" s="7"/>
      <c r="P145" s="7"/>
      <c r="Q145" s="7"/>
      <c r="R145" s="7"/>
      <c r="S145" s="25"/>
      <c r="T145" s="98"/>
    </row>
    <row r="146" spans="1:26" x14ac:dyDescent="0.2">
      <c r="A146" s="102"/>
      <c r="B146" s="95"/>
      <c r="C146" s="104"/>
      <c r="D146" s="7" t="s">
        <v>111</v>
      </c>
      <c r="E146" s="7"/>
      <c r="F146" s="7"/>
      <c r="G146" s="7"/>
      <c r="H146" s="3">
        <f t="shared" si="51"/>
        <v>0</v>
      </c>
      <c r="I146" s="7"/>
      <c r="J146" s="7"/>
      <c r="K146" s="3">
        <f t="shared" si="52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6" x14ac:dyDescent="0.2">
      <c r="A147" s="102"/>
      <c r="B147" s="95"/>
      <c r="C147" s="104"/>
      <c r="D147" s="7" t="s">
        <v>7</v>
      </c>
      <c r="E147" s="7"/>
      <c r="F147" s="7"/>
      <c r="G147" s="7">
        <v>14</v>
      </c>
      <c r="H147" s="3">
        <f t="shared" si="51"/>
        <v>14</v>
      </c>
      <c r="I147" s="7"/>
      <c r="J147" s="7"/>
      <c r="K147" s="3">
        <f t="shared" si="52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6" x14ac:dyDescent="0.2">
      <c r="A148" s="102"/>
      <c r="B148" s="95"/>
      <c r="C148" s="104"/>
      <c r="D148" s="3" t="s">
        <v>8</v>
      </c>
      <c r="E148" s="3">
        <f>SUM(E145+E146+E147)</f>
        <v>2</v>
      </c>
      <c r="F148" s="3">
        <f>SUM(F145+F146+F147)</f>
        <v>0</v>
      </c>
      <c r="G148" s="3">
        <f>SUM(G145+G146+G147)</f>
        <v>18</v>
      </c>
      <c r="H148" s="3">
        <f t="shared" si="51"/>
        <v>20</v>
      </c>
      <c r="I148" s="3">
        <f>SUM(I145+I146+I147)</f>
        <v>0</v>
      </c>
      <c r="J148" s="3">
        <f>SUM(J145+J146+J147)</f>
        <v>0</v>
      </c>
      <c r="K148" s="3">
        <f t="shared" si="52"/>
        <v>0</v>
      </c>
      <c r="L148" s="5">
        <f t="shared" ref="L148:S148" si="54">SUM(L145+L146+L147)</f>
        <v>0</v>
      </c>
      <c r="M148" s="5">
        <f t="shared" si="54"/>
        <v>0</v>
      </c>
      <c r="N148" s="5">
        <f t="shared" si="54"/>
        <v>2</v>
      </c>
      <c r="O148" s="5">
        <f t="shared" si="54"/>
        <v>0</v>
      </c>
      <c r="P148" s="5">
        <f t="shared" si="54"/>
        <v>0</v>
      </c>
      <c r="Q148" s="5">
        <f t="shared" si="54"/>
        <v>0</v>
      </c>
      <c r="R148" s="5">
        <f t="shared" si="54"/>
        <v>0</v>
      </c>
      <c r="S148" s="24">
        <f t="shared" si="54"/>
        <v>0</v>
      </c>
      <c r="T148" s="105"/>
    </row>
    <row r="149" spans="1:26" ht="25.5" x14ac:dyDescent="0.2">
      <c r="A149" s="102"/>
      <c r="B149" s="95"/>
      <c r="C149" s="98" t="s">
        <v>63</v>
      </c>
      <c r="D149" s="1" t="s">
        <v>5</v>
      </c>
      <c r="E149" s="1">
        <v>3</v>
      </c>
      <c r="F149" s="1"/>
      <c r="G149" s="1">
        <v>8</v>
      </c>
      <c r="H149" s="3">
        <f t="shared" si="51"/>
        <v>11</v>
      </c>
      <c r="I149" s="1"/>
      <c r="J149" s="1"/>
      <c r="K149" s="3">
        <f t="shared" si="52"/>
        <v>0</v>
      </c>
      <c r="L149" s="2"/>
      <c r="M149" s="1"/>
      <c r="N149" s="1">
        <v>4</v>
      </c>
      <c r="O149" s="4"/>
      <c r="P149" s="4"/>
      <c r="Q149" s="1"/>
      <c r="R149" s="1"/>
      <c r="S149" s="23"/>
      <c r="T149" s="98"/>
    </row>
    <row r="150" spans="1:26" x14ac:dyDescent="0.2">
      <c r="A150" s="102"/>
      <c r="B150" s="95"/>
      <c r="C150" s="97"/>
      <c r="D150" s="1" t="s">
        <v>111</v>
      </c>
      <c r="E150" s="1"/>
      <c r="F150" s="1"/>
      <c r="G150" s="1"/>
      <c r="H150" s="3">
        <f t="shared" si="51"/>
        <v>0</v>
      </c>
      <c r="I150" s="1"/>
      <c r="J150" s="1"/>
      <c r="K150" s="3">
        <f t="shared" si="52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6" x14ac:dyDescent="0.2">
      <c r="A151" s="102"/>
      <c r="B151" s="95"/>
      <c r="C151" s="97"/>
      <c r="D151" s="1" t="s">
        <v>7</v>
      </c>
      <c r="E151" s="1"/>
      <c r="F151" s="1"/>
      <c r="G151" s="1">
        <v>15</v>
      </c>
      <c r="H151" s="3">
        <f t="shared" si="51"/>
        <v>15</v>
      </c>
      <c r="I151" s="1"/>
      <c r="J151" s="1"/>
      <c r="K151" s="3">
        <f t="shared" si="52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6" x14ac:dyDescent="0.2">
      <c r="A152" s="102"/>
      <c r="B152" s="95"/>
      <c r="C152" s="105"/>
      <c r="D152" s="3" t="s">
        <v>8</v>
      </c>
      <c r="E152" s="3">
        <f>SUM(E149+E150+E151)</f>
        <v>3</v>
      </c>
      <c r="F152" s="3">
        <f>SUM(F149+F150+F151)</f>
        <v>0</v>
      </c>
      <c r="G152" s="3">
        <f>SUM(G149+G150+G151)</f>
        <v>23</v>
      </c>
      <c r="H152" s="3">
        <f t="shared" si="51"/>
        <v>26</v>
      </c>
      <c r="I152" s="3">
        <f>SUM(I149+I150+I151)</f>
        <v>0</v>
      </c>
      <c r="J152" s="3">
        <f>SUM(J149+J150+J151)</f>
        <v>0</v>
      </c>
      <c r="K152" s="3">
        <f t="shared" si="52"/>
        <v>0</v>
      </c>
      <c r="L152" s="5">
        <f t="shared" ref="L152:S152" si="55">SUM(L149+L150+L151)</f>
        <v>0</v>
      </c>
      <c r="M152" s="5">
        <f t="shared" si="55"/>
        <v>0</v>
      </c>
      <c r="N152" s="5">
        <f t="shared" si="55"/>
        <v>4</v>
      </c>
      <c r="O152" s="5">
        <f t="shared" si="55"/>
        <v>0</v>
      </c>
      <c r="P152" s="5">
        <f t="shared" si="55"/>
        <v>0</v>
      </c>
      <c r="Q152" s="5">
        <f t="shared" si="55"/>
        <v>0</v>
      </c>
      <c r="R152" s="5">
        <f t="shared" si="55"/>
        <v>0</v>
      </c>
      <c r="S152" s="24">
        <f t="shared" si="55"/>
        <v>0</v>
      </c>
      <c r="T152" s="97"/>
    </row>
    <row r="153" spans="1:26" x14ac:dyDescent="0.2">
      <c r="A153" s="102"/>
      <c r="B153" s="96"/>
      <c r="C153" s="14"/>
      <c r="D153" s="3" t="s">
        <v>43</v>
      </c>
      <c r="E153" s="3">
        <f t="shared" ref="E153:S153" si="56">SUM(E152,E148,E144)</f>
        <v>20</v>
      </c>
      <c r="F153" s="3">
        <f t="shared" si="56"/>
        <v>0</v>
      </c>
      <c r="G153" s="3">
        <f t="shared" si="56"/>
        <v>41</v>
      </c>
      <c r="H153" s="3">
        <f t="shared" si="56"/>
        <v>61</v>
      </c>
      <c r="I153" s="3">
        <f t="shared" si="56"/>
        <v>0</v>
      </c>
      <c r="J153" s="3">
        <f t="shared" si="56"/>
        <v>0</v>
      </c>
      <c r="K153" s="3">
        <f t="shared" si="56"/>
        <v>0</v>
      </c>
      <c r="L153" s="3">
        <f t="shared" si="56"/>
        <v>0</v>
      </c>
      <c r="M153" s="3">
        <f t="shared" si="56"/>
        <v>0</v>
      </c>
      <c r="N153" s="3">
        <f t="shared" si="56"/>
        <v>6</v>
      </c>
      <c r="O153" s="3">
        <f t="shared" si="56"/>
        <v>0</v>
      </c>
      <c r="P153" s="3">
        <f t="shared" si="56"/>
        <v>0</v>
      </c>
      <c r="Q153" s="3">
        <f t="shared" si="56"/>
        <v>0</v>
      </c>
      <c r="R153" s="3">
        <f t="shared" si="56"/>
        <v>0</v>
      </c>
      <c r="S153" s="24">
        <f t="shared" si="56"/>
        <v>0</v>
      </c>
      <c r="T153" s="105"/>
    </row>
    <row r="154" spans="1:26" ht="38.25" x14ac:dyDescent="0.2">
      <c r="A154" s="82" t="s">
        <v>85</v>
      </c>
      <c r="B154" s="85" t="s">
        <v>41</v>
      </c>
      <c r="C154" s="88" t="s">
        <v>42</v>
      </c>
      <c r="D154" s="1" t="s">
        <v>5</v>
      </c>
      <c r="E154" s="2">
        <f t="shared" ref="E154:G156" si="57">SUM(E6+E10+E14+E18+E22+E26+E30+E34+E39+E43+E47+E51+E55+E59+E63+E68+E72+E77+E81+E85+E89+E94+E98+E102+E107+E111+E115+E120+E124+E128+E132+E136+E141+E145+E149)</f>
        <v>30</v>
      </c>
      <c r="F154" s="2">
        <f t="shared" si="57"/>
        <v>0</v>
      </c>
      <c r="G154" s="2">
        <f t="shared" si="57"/>
        <v>120</v>
      </c>
      <c r="H154" s="6">
        <f>SUM(E154:G154)</f>
        <v>150</v>
      </c>
      <c r="I154" s="2">
        <f t="shared" ref="I154:J156" si="58">SUM(I6+I10+I14+I18+I22+I26+I30+I34+I39+I43+I47+I51+I55+I59+I63+I68+I72+I77+I81+I85+I89+I94+I98+I102+I107+I111+I115+I120+I124+I128+I132+I136+I141+I145+I149)</f>
        <v>0</v>
      </c>
      <c r="J154" s="2">
        <f t="shared" si="58"/>
        <v>0</v>
      </c>
      <c r="K154" s="5">
        <f>SUM(I154:J154)</f>
        <v>0</v>
      </c>
      <c r="L154" s="2">
        <f t="shared" ref="L154:Q155" si="59">SUM(L6+L10+L14+L18+L22+L26+L30+L34+L39+L43+L47+L51+L55+L59+L63+L68+L72+L77+L81+L85+L89+L94+L98+L102+L107+L111+L115+L120+L124+L128+L132+L136+L141+L145+L149)</f>
        <v>2</v>
      </c>
      <c r="M154" s="2">
        <f t="shared" si="59"/>
        <v>0</v>
      </c>
      <c r="N154" s="2">
        <f t="shared" si="59"/>
        <v>8</v>
      </c>
      <c r="O154" s="2">
        <f t="shared" si="59"/>
        <v>0</v>
      </c>
      <c r="P154" s="2">
        <f t="shared" si="59"/>
        <v>0</v>
      </c>
      <c r="Q154" s="2">
        <f t="shared" si="59"/>
        <v>0</v>
      </c>
      <c r="R154" s="2">
        <f t="shared" ref="L154:S156" si="60">SUM(R6+R10+R14+R18+R22+R26+R30+R34+R39+R43+R47+R51+R55+R59+R63+R68+R72+R77+R81+R85+R89+R94+R98+R102+R107+R111+R115+R120+R124+R128+R132+R136+R141+R145+R149)</f>
        <v>0</v>
      </c>
      <c r="S154" s="23">
        <f t="shared" si="60"/>
        <v>12677282.609999999</v>
      </c>
      <c r="T154" s="99"/>
    </row>
    <row r="155" spans="1:26" x14ac:dyDescent="0.2">
      <c r="A155" s="83"/>
      <c r="B155" s="86"/>
      <c r="C155" s="89"/>
      <c r="D155" s="1" t="s">
        <v>111</v>
      </c>
      <c r="E155" s="2">
        <f t="shared" si="57"/>
        <v>15</v>
      </c>
      <c r="F155" s="2">
        <f t="shared" si="57"/>
        <v>0</v>
      </c>
      <c r="G155" s="2">
        <f t="shared" si="57"/>
        <v>0</v>
      </c>
      <c r="H155" s="6">
        <f>SUM(E155:G155)</f>
        <v>15</v>
      </c>
      <c r="I155" s="2">
        <f t="shared" si="58"/>
        <v>0</v>
      </c>
      <c r="J155" s="2">
        <f t="shared" si="58"/>
        <v>0</v>
      </c>
      <c r="K155" s="5">
        <f>SUM(I155:J155)</f>
        <v>0</v>
      </c>
      <c r="L155" s="2">
        <f t="shared" si="59"/>
        <v>0</v>
      </c>
      <c r="M155" s="2">
        <f t="shared" si="59"/>
        <v>0</v>
      </c>
      <c r="N155" s="2">
        <f t="shared" si="59"/>
        <v>0</v>
      </c>
      <c r="O155" s="2">
        <f t="shared" si="59"/>
        <v>0</v>
      </c>
      <c r="P155" s="2">
        <f t="shared" si="59"/>
        <v>0</v>
      </c>
      <c r="Q155" s="2">
        <f t="shared" si="59"/>
        <v>0</v>
      </c>
      <c r="R155" s="2">
        <f t="shared" si="60"/>
        <v>0</v>
      </c>
      <c r="S155" s="23">
        <f t="shared" si="60"/>
        <v>0</v>
      </c>
      <c r="T155" s="100"/>
    </row>
    <row r="156" spans="1:26" x14ac:dyDescent="0.2">
      <c r="A156" s="83"/>
      <c r="B156" s="86"/>
      <c r="C156" s="89"/>
      <c r="D156" s="1" t="s">
        <v>7</v>
      </c>
      <c r="E156" s="2">
        <f t="shared" si="57"/>
        <v>2</v>
      </c>
      <c r="F156" s="2">
        <f t="shared" si="57"/>
        <v>0</v>
      </c>
      <c r="G156" s="2">
        <f t="shared" si="57"/>
        <v>48</v>
      </c>
      <c r="H156" s="6">
        <f>SUM(E156:G156)</f>
        <v>50</v>
      </c>
      <c r="I156" s="2">
        <f t="shared" si="58"/>
        <v>0</v>
      </c>
      <c r="J156" s="2">
        <f t="shared" si="58"/>
        <v>0</v>
      </c>
      <c r="K156" s="5">
        <f>SUM(I156:J156)</f>
        <v>0</v>
      </c>
      <c r="L156" s="2">
        <f t="shared" si="60"/>
        <v>0</v>
      </c>
      <c r="M156" s="2">
        <f t="shared" si="60"/>
        <v>0</v>
      </c>
      <c r="N156" s="2">
        <f t="shared" si="60"/>
        <v>0</v>
      </c>
      <c r="O156" s="2">
        <f t="shared" si="60"/>
        <v>0</v>
      </c>
      <c r="P156" s="2">
        <f t="shared" si="60"/>
        <v>0</v>
      </c>
      <c r="Q156" s="2">
        <f t="shared" si="60"/>
        <v>0</v>
      </c>
      <c r="R156" s="2">
        <f t="shared" si="60"/>
        <v>0</v>
      </c>
      <c r="S156" s="23">
        <f t="shared" si="60"/>
        <v>1509917.88</v>
      </c>
      <c r="T156" s="100"/>
    </row>
    <row r="157" spans="1:26" ht="15" x14ac:dyDescent="0.25">
      <c r="A157" s="84"/>
      <c r="B157" s="87"/>
      <c r="C157" s="90"/>
      <c r="D157" s="16" t="s">
        <v>37</v>
      </c>
      <c r="E157" s="6">
        <f>SUM(E154:E156)</f>
        <v>47</v>
      </c>
      <c r="F157" s="6">
        <f>SUM(F154:F156)</f>
        <v>0</v>
      </c>
      <c r="G157" s="6">
        <f>SUM(G154:G156)</f>
        <v>168</v>
      </c>
      <c r="H157" s="6">
        <f>SUM(E157:G157)</f>
        <v>215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1">SUM(L154:L156)</f>
        <v>2</v>
      </c>
      <c r="M157" s="6">
        <f t="shared" si="61"/>
        <v>0</v>
      </c>
      <c r="N157" s="6">
        <f t="shared" si="61"/>
        <v>8</v>
      </c>
      <c r="O157" s="6">
        <f t="shared" si="61"/>
        <v>0</v>
      </c>
      <c r="P157" s="6">
        <f t="shared" si="61"/>
        <v>0</v>
      </c>
      <c r="Q157" s="6">
        <f t="shared" si="61"/>
        <v>0</v>
      </c>
      <c r="R157" s="6">
        <f t="shared" si="61"/>
        <v>0</v>
      </c>
      <c r="S157" s="17">
        <f t="shared" si="61"/>
        <v>14187200.489999998</v>
      </c>
      <c r="T157" s="101"/>
    </row>
    <row r="158" spans="1:26" x14ac:dyDescent="0.2">
      <c r="B158" s="8"/>
    </row>
    <row r="159" spans="1:26" x14ac:dyDescent="0.2">
      <c r="B159" s="8"/>
    </row>
    <row r="160" spans="1:26" x14ac:dyDescent="0.2">
      <c r="B160" s="8"/>
      <c r="Z160" t="s">
        <v>100</v>
      </c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zoomScale="130" zoomScaleNormal="130" workbookViewId="0">
      <pane ySplit="5" topLeftCell="A57" activePane="bottomLeft" state="frozen"/>
      <selection pane="bottomLeft" activeCell="S154" sqref="S154"/>
    </sheetView>
  </sheetViews>
  <sheetFormatPr defaultRowHeight="12.75" x14ac:dyDescent="0.2"/>
  <cols>
    <col min="1" max="1" width="4.7109375" customWidth="1"/>
    <col min="2" max="2" width="12.28515625" customWidth="1"/>
    <col min="3" max="3" width="14.28515625" customWidth="1"/>
    <col min="4" max="4" width="14.7109375" customWidth="1"/>
    <col min="5" max="5" width="4.7109375" customWidth="1"/>
    <col min="6" max="6" width="4.5703125" customWidth="1"/>
    <col min="7" max="8" width="4.7109375" customWidth="1"/>
    <col min="9" max="10" width="9.140625" hidden="1" customWidth="1"/>
    <col min="11" max="11" width="0" hidden="1" customWidth="1"/>
    <col min="12" max="12" width="4.85546875" customWidth="1"/>
    <col min="13" max="13" width="4.7109375" customWidth="1"/>
    <col min="14" max="14" width="4.28515625" customWidth="1"/>
    <col min="15" max="15" width="4.42578125" customWidth="1"/>
    <col min="16" max="16" width="4.7109375" customWidth="1"/>
    <col min="17" max="17" width="4.28515625" customWidth="1"/>
    <col min="18" max="18" width="4.85546875" customWidth="1"/>
    <col min="19" max="19" width="13.42578125" customWidth="1"/>
    <col min="20" max="20" width="10.42578125" customWidth="1"/>
  </cols>
  <sheetData>
    <row r="1" spans="1:20" x14ac:dyDescent="0.2">
      <c r="A1" s="207" t="s">
        <v>138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</row>
    <row r="2" spans="1:20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0" ht="32.25" customHeight="1" x14ac:dyDescent="0.2">
      <c r="A3" s="305" t="s">
        <v>73</v>
      </c>
      <c r="B3" s="302" t="s">
        <v>0</v>
      </c>
      <c r="C3" s="292" t="s">
        <v>74</v>
      </c>
      <c r="D3" s="173" t="s">
        <v>1</v>
      </c>
      <c r="E3" s="308" t="s">
        <v>33</v>
      </c>
      <c r="F3" s="309"/>
      <c r="G3" s="310"/>
      <c r="H3" s="194"/>
      <c r="I3" s="195" t="s">
        <v>69</v>
      </c>
      <c r="J3" s="196"/>
      <c r="K3" s="309" t="s">
        <v>67</v>
      </c>
      <c r="L3" s="309"/>
      <c r="M3" s="309"/>
      <c r="N3" s="309"/>
      <c r="O3" s="309"/>
      <c r="P3" s="309"/>
      <c r="Q3" s="309"/>
      <c r="R3" s="310"/>
      <c r="S3" s="324" t="s">
        <v>46</v>
      </c>
      <c r="T3" s="324" t="s">
        <v>71</v>
      </c>
    </row>
    <row r="4" spans="1:20" ht="57.75" customHeight="1" x14ac:dyDescent="0.2">
      <c r="A4" s="306"/>
      <c r="B4" s="303"/>
      <c r="C4" s="293"/>
      <c r="D4" s="295" t="s">
        <v>147</v>
      </c>
      <c r="E4" s="305" t="s">
        <v>34</v>
      </c>
      <c r="F4" s="327" t="s">
        <v>35</v>
      </c>
      <c r="G4" s="327" t="s">
        <v>36</v>
      </c>
      <c r="H4" s="187" t="s">
        <v>37</v>
      </c>
      <c r="I4" s="186" t="s">
        <v>3</v>
      </c>
      <c r="J4" s="186" t="s">
        <v>40</v>
      </c>
      <c r="K4" s="187" t="s">
        <v>2</v>
      </c>
      <c r="L4" s="308" t="s">
        <v>38</v>
      </c>
      <c r="M4" s="309"/>
      <c r="N4" s="310"/>
      <c r="O4" s="305" t="s">
        <v>68</v>
      </c>
      <c r="P4" s="305" t="s">
        <v>90</v>
      </c>
      <c r="Q4" s="305" t="s">
        <v>65</v>
      </c>
      <c r="R4" s="305" t="s">
        <v>66</v>
      </c>
      <c r="S4" s="325"/>
      <c r="T4" s="325"/>
    </row>
    <row r="5" spans="1:20" ht="79.5" customHeight="1" x14ac:dyDescent="0.2">
      <c r="A5" s="307"/>
      <c r="B5" s="304"/>
      <c r="C5" s="294"/>
      <c r="D5" s="297"/>
      <c r="E5" s="307"/>
      <c r="F5" s="328"/>
      <c r="G5" s="328"/>
      <c r="H5" s="187"/>
      <c r="I5" s="186"/>
      <c r="J5" s="186"/>
      <c r="K5" s="187"/>
      <c r="L5" s="34" t="s">
        <v>81</v>
      </c>
      <c r="M5" s="34" t="s">
        <v>39</v>
      </c>
      <c r="N5" s="34" t="s">
        <v>75</v>
      </c>
      <c r="O5" s="307"/>
      <c r="P5" s="307"/>
      <c r="Q5" s="307"/>
      <c r="R5" s="307"/>
      <c r="S5" s="326"/>
      <c r="T5" s="326"/>
    </row>
    <row r="6" spans="1:20" ht="14.25" customHeight="1" x14ac:dyDescent="0.2">
      <c r="A6" s="295">
        <v>1</v>
      </c>
      <c r="B6" s="302" t="s">
        <v>4</v>
      </c>
      <c r="C6" s="292" t="s">
        <v>143</v>
      </c>
      <c r="D6" s="32" t="s">
        <v>5</v>
      </c>
      <c r="E6" s="32"/>
      <c r="F6" s="32"/>
      <c r="G6" s="32"/>
      <c r="H6" s="35">
        <f t="shared" ref="H6:H37" si="0">SUM(E6+F6+G6)</f>
        <v>0</v>
      </c>
      <c r="I6" s="32"/>
      <c r="J6" s="32"/>
      <c r="K6" s="35">
        <f t="shared" ref="K6:K37" si="1">SUM(I6+J6)</f>
        <v>0</v>
      </c>
      <c r="L6" s="36"/>
      <c r="M6" s="32"/>
      <c r="N6" s="32"/>
      <c r="O6" s="37"/>
      <c r="P6" s="37"/>
      <c r="Q6" s="32"/>
      <c r="R6" s="32"/>
      <c r="S6" s="38"/>
      <c r="T6" s="170"/>
    </row>
    <row r="7" spans="1:20" x14ac:dyDescent="0.2">
      <c r="A7" s="296"/>
      <c r="B7" s="303"/>
      <c r="C7" s="293"/>
      <c r="D7" s="32" t="s">
        <v>111</v>
      </c>
      <c r="E7" s="32"/>
      <c r="F7" s="32"/>
      <c r="G7" s="32"/>
      <c r="H7" s="35">
        <f t="shared" si="0"/>
        <v>0</v>
      </c>
      <c r="I7" s="32"/>
      <c r="J7" s="32"/>
      <c r="K7" s="35">
        <f t="shared" si="1"/>
        <v>0</v>
      </c>
      <c r="L7" s="32"/>
      <c r="M7" s="32"/>
      <c r="N7" s="32"/>
      <c r="O7" s="32"/>
      <c r="P7" s="32"/>
      <c r="Q7" s="32"/>
      <c r="R7" s="32"/>
      <c r="S7" s="38"/>
      <c r="T7" s="171"/>
    </row>
    <row r="8" spans="1:20" x14ac:dyDescent="0.2">
      <c r="A8" s="296"/>
      <c r="B8" s="303"/>
      <c r="C8" s="293"/>
      <c r="D8" s="32" t="s">
        <v>7</v>
      </c>
      <c r="E8" s="32"/>
      <c r="F8" s="32"/>
      <c r="G8" s="32"/>
      <c r="H8" s="35">
        <f t="shared" si="0"/>
        <v>0</v>
      </c>
      <c r="I8" s="32"/>
      <c r="J8" s="32"/>
      <c r="K8" s="35">
        <f t="shared" si="1"/>
        <v>0</v>
      </c>
      <c r="L8" s="32"/>
      <c r="M8" s="32"/>
      <c r="N8" s="32"/>
      <c r="O8" s="32"/>
      <c r="P8" s="32"/>
      <c r="Q8" s="32"/>
      <c r="R8" s="32"/>
      <c r="S8" s="38"/>
      <c r="T8" s="171"/>
    </row>
    <row r="9" spans="1:20" x14ac:dyDescent="0.2">
      <c r="A9" s="297"/>
      <c r="B9" s="304"/>
      <c r="C9" s="294"/>
      <c r="D9" s="35" t="s">
        <v>8</v>
      </c>
      <c r="E9" s="35">
        <f>SUM(E6+E7+E8)</f>
        <v>0</v>
      </c>
      <c r="F9" s="35">
        <f>SUM(F6+F7+F8)</f>
        <v>0</v>
      </c>
      <c r="G9" s="35">
        <f>SUM(G6+G7+G8)</f>
        <v>0</v>
      </c>
      <c r="H9" s="35">
        <f t="shared" si="0"/>
        <v>0</v>
      </c>
      <c r="I9" s="35">
        <f>SUM(I6+I7+I8)</f>
        <v>0</v>
      </c>
      <c r="J9" s="35">
        <f>SUM(J6+J7+J8)</f>
        <v>0</v>
      </c>
      <c r="K9" s="35">
        <f t="shared" si="1"/>
        <v>0</v>
      </c>
      <c r="L9" s="39">
        <f t="shared" ref="L9:S9" si="2">SUM(L6+L7+L8)</f>
        <v>0</v>
      </c>
      <c r="M9" s="39">
        <f t="shared" si="2"/>
        <v>0</v>
      </c>
      <c r="N9" s="39">
        <f t="shared" si="2"/>
        <v>0</v>
      </c>
      <c r="O9" s="39">
        <f t="shared" si="2"/>
        <v>0</v>
      </c>
      <c r="P9" s="39">
        <f t="shared" si="2"/>
        <v>0</v>
      </c>
      <c r="Q9" s="39">
        <f t="shared" si="2"/>
        <v>0</v>
      </c>
      <c r="R9" s="39">
        <f t="shared" si="2"/>
        <v>0</v>
      </c>
      <c r="S9" s="40">
        <f t="shared" si="2"/>
        <v>0</v>
      </c>
      <c r="T9" s="172"/>
    </row>
    <row r="10" spans="1:20" ht="15" customHeight="1" x14ac:dyDescent="0.2">
      <c r="A10" s="295">
        <v>2</v>
      </c>
      <c r="B10" s="289" t="s">
        <v>9</v>
      </c>
      <c r="C10" s="321" t="s">
        <v>47</v>
      </c>
      <c r="D10" s="32" t="s">
        <v>5</v>
      </c>
      <c r="E10" s="32"/>
      <c r="F10" s="32"/>
      <c r="G10" s="32">
        <v>2</v>
      </c>
      <c r="H10" s="35">
        <f t="shared" si="0"/>
        <v>2</v>
      </c>
      <c r="I10" s="32"/>
      <c r="J10" s="32"/>
      <c r="K10" s="35">
        <f t="shared" si="1"/>
        <v>0</v>
      </c>
      <c r="L10" s="36"/>
      <c r="M10" s="32"/>
      <c r="N10" s="32"/>
      <c r="O10" s="37"/>
      <c r="P10" s="37"/>
      <c r="Q10" s="32"/>
      <c r="R10" s="32"/>
      <c r="S10" s="38">
        <v>12000</v>
      </c>
      <c r="T10" s="170"/>
    </row>
    <row r="11" spans="1:20" x14ac:dyDescent="0.2">
      <c r="A11" s="296"/>
      <c r="B11" s="290"/>
      <c r="C11" s="322"/>
      <c r="D11" s="32" t="s">
        <v>111</v>
      </c>
      <c r="E11" s="32"/>
      <c r="F11" s="32"/>
      <c r="G11" s="32"/>
      <c r="H11" s="35">
        <f t="shared" si="0"/>
        <v>0</v>
      </c>
      <c r="I11" s="32"/>
      <c r="J11" s="32"/>
      <c r="K11" s="35">
        <f t="shared" si="1"/>
        <v>0</v>
      </c>
      <c r="L11" s="32"/>
      <c r="M11" s="32"/>
      <c r="N11" s="32"/>
      <c r="O11" s="32"/>
      <c r="P11" s="32"/>
      <c r="Q11" s="32"/>
      <c r="R11" s="32"/>
      <c r="S11" s="38"/>
      <c r="T11" s="171"/>
    </row>
    <row r="12" spans="1:20" x14ac:dyDescent="0.2">
      <c r="A12" s="296"/>
      <c r="B12" s="290"/>
      <c r="C12" s="322"/>
      <c r="D12" s="32" t="s">
        <v>7</v>
      </c>
      <c r="E12" s="32"/>
      <c r="F12" s="32"/>
      <c r="G12" s="32"/>
      <c r="H12" s="35">
        <f t="shared" si="0"/>
        <v>0</v>
      </c>
      <c r="I12" s="32"/>
      <c r="J12" s="32"/>
      <c r="K12" s="35">
        <f t="shared" si="1"/>
        <v>0</v>
      </c>
      <c r="L12" s="32"/>
      <c r="M12" s="32"/>
      <c r="N12" s="32"/>
      <c r="O12" s="32"/>
      <c r="P12" s="32"/>
      <c r="Q12" s="32"/>
      <c r="R12" s="32"/>
      <c r="S12" s="38"/>
      <c r="T12" s="171"/>
    </row>
    <row r="13" spans="1:20" x14ac:dyDescent="0.2">
      <c r="A13" s="297"/>
      <c r="B13" s="291"/>
      <c r="C13" s="323"/>
      <c r="D13" s="35" t="s">
        <v>8</v>
      </c>
      <c r="E13" s="35">
        <f>SUM(E10+E11+E12)</f>
        <v>0</v>
      </c>
      <c r="F13" s="35">
        <f>SUM(F10+F11+F12)</f>
        <v>0</v>
      </c>
      <c r="G13" s="35">
        <f>SUM(G10+G11+G12)</f>
        <v>2</v>
      </c>
      <c r="H13" s="35">
        <f t="shared" si="0"/>
        <v>2</v>
      </c>
      <c r="I13" s="35">
        <f>SUM(I10+I11+I12)</f>
        <v>0</v>
      </c>
      <c r="J13" s="35">
        <f>SUM(J10+J11+J12)</f>
        <v>0</v>
      </c>
      <c r="K13" s="35">
        <f t="shared" si="1"/>
        <v>0</v>
      </c>
      <c r="L13" s="39">
        <f t="shared" ref="L13:S13" si="3">SUM(L10+L11+L12)</f>
        <v>0</v>
      </c>
      <c r="M13" s="39">
        <f t="shared" si="3"/>
        <v>0</v>
      </c>
      <c r="N13" s="39">
        <f t="shared" si="3"/>
        <v>0</v>
      </c>
      <c r="O13" s="39">
        <f t="shared" si="3"/>
        <v>0</v>
      </c>
      <c r="P13" s="39">
        <f t="shared" si="3"/>
        <v>0</v>
      </c>
      <c r="Q13" s="39">
        <f t="shared" si="3"/>
        <v>0</v>
      </c>
      <c r="R13" s="39">
        <f t="shared" si="3"/>
        <v>0</v>
      </c>
      <c r="S13" s="40">
        <f t="shared" si="3"/>
        <v>12000</v>
      </c>
      <c r="T13" s="172"/>
    </row>
    <row r="14" spans="1:20" ht="15" customHeight="1" x14ac:dyDescent="0.2">
      <c r="A14" s="295">
        <v>3</v>
      </c>
      <c r="B14" s="289" t="s">
        <v>10</v>
      </c>
      <c r="C14" s="292" t="s">
        <v>48</v>
      </c>
      <c r="D14" s="32" t="s">
        <v>5</v>
      </c>
      <c r="E14" s="32"/>
      <c r="F14" s="32"/>
      <c r="G14" s="32">
        <v>10</v>
      </c>
      <c r="H14" s="35">
        <f>SUM(E14+F14+G14)</f>
        <v>10</v>
      </c>
      <c r="I14" s="32"/>
      <c r="J14" s="32"/>
      <c r="K14" s="35">
        <f t="shared" si="1"/>
        <v>0</v>
      </c>
      <c r="L14" s="36"/>
      <c r="M14" s="32"/>
      <c r="N14" s="32"/>
      <c r="O14" s="37"/>
      <c r="P14" s="37"/>
      <c r="Q14" s="32"/>
      <c r="R14" s="32"/>
      <c r="S14" s="38">
        <v>630000</v>
      </c>
      <c r="T14" s="170"/>
    </row>
    <row r="15" spans="1:20" x14ac:dyDescent="0.2">
      <c r="A15" s="296"/>
      <c r="B15" s="290"/>
      <c r="C15" s="293"/>
      <c r="D15" s="32" t="s">
        <v>111</v>
      </c>
      <c r="E15" s="32"/>
      <c r="F15" s="32"/>
      <c r="G15" s="32"/>
      <c r="H15" s="35">
        <f>SUM(E15+F15+G15)</f>
        <v>0</v>
      </c>
      <c r="I15" s="32"/>
      <c r="J15" s="32"/>
      <c r="K15" s="35">
        <f t="shared" si="1"/>
        <v>0</v>
      </c>
      <c r="L15" s="32"/>
      <c r="M15" s="32"/>
      <c r="N15" s="32"/>
      <c r="O15" s="32"/>
      <c r="P15" s="32"/>
      <c r="Q15" s="32"/>
      <c r="R15" s="32"/>
      <c r="S15" s="38"/>
      <c r="T15" s="171"/>
    </row>
    <row r="16" spans="1:20" x14ac:dyDescent="0.2">
      <c r="A16" s="296"/>
      <c r="B16" s="290"/>
      <c r="C16" s="293"/>
      <c r="D16" s="32" t="s">
        <v>7</v>
      </c>
      <c r="E16" s="32"/>
      <c r="F16" s="32"/>
      <c r="G16" s="32"/>
      <c r="H16" s="35">
        <f t="shared" si="0"/>
        <v>0</v>
      </c>
      <c r="I16" s="32"/>
      <c r="J16" s="32"/>
      <c r="K16" s="35">
        <f t="shared" si="1"/>
        <v>0</v>
      </c>
      <c r="L16" s="32"/>
      <c r="M16" s="32"/>
      <c r="N16" s="32"/>
      <c r="O16" s="32"/>
      <c r="P16" s="32"/>
      <c r="Q16" s="32"/>
      <c r="R16" s="32"/>
      <c r="S16" s="38"/>
      <c r="T16" s="171"/>
    </row>
    <row r="17" spans="1:20" x14ac:dyDescent="0.2">
      <c r="A17" s="297"/>
      <c r="B17" s="291"/>
      <c r="C17" s="294"/>
      <c r="D17" s="35" t="s">
        <v>8</v>
      </c>
      <c r="E17" s="35">
        <f>SUM(E14+E15+E16)</f>
        <v>0</v>
      </c>
      <c r="F17" s="35">
        <f>SUM(F14+F15+F16)</f>
        <v>0</v>
      </c>
      <c r="G17" s="35">
        <f>SUM(G14+G15+G16)</f>
        <v>10</v>
      </c>
      <c r="H17" s="35">
        <f t="shared" si="0"/>
        <v>10</v>
      </c>
      <c r="I17" s="35">
        <f>SUM(I14+I15+I16)</f>
        <v>0</v>
      </c>
      <c r="J17" s="35">
        <f>SUM(J14+J15+J16)</f>
        <v>0</v>
      </c>
      <c r="K17" s="35">
        <f t="shared" si="1"/>
        <v>0</v>
      </c>
      <c r="L17" s="39">
        <f t="shared" ref="L17:S17" si="4">SUM(L14+L15+L16)</f>
        <v>0</v>
      </c>
      <c r="M17" s="39">
        <f t="shared" si="4"/>
        <v>0</v>
      </c>
      <c r="N17" s="39">
        <f t="shared" si="4"/>
        <v>0</v>
      </c>
      <c r="O17" s="39">
        <f t="shared" si="4"/>
        <v>0</v>
      </c>
      <c r="P17" s="39">
        <f t="shared" si="4"/>
        <v>0</v>
      </c>
      <c r="Q17" s="39">
        <f t="shared" si="4"/>
        <v>0</v>
      </c>
      <c r="R17" s="39">
        <f t="shared" si="4"/>
        <v>0</v>
      </c>
      <c r="S17" s="40">
        <f t="shared" si="4"/>
        <v>630000</v>
      </c>
      <c r="T17" s="172"/>
    </row>
    <row r="18" spans="1:20" ht="13.5" customHeight="1" x14ac:dyDescent="0.2">
      <c r="A18" s="302">
        <v>4</v>
      </c>
      <c r="B18" s="289" t="s">
        <v>11</v>
      </c>
      <c r="C18" s="292" t="s">
        <v>44</v>
      </c>
      <c r="D18" s="32" t="s">
        <v>5</v>
      </c>
      <c r="E18" s="32"/>
      <c r="F18" s="32"/>
      <c r="G18" s="32"/>
      <c r="H18" s="35">
        <f t="shared" si="0"/>
        <v>0</v>
      </c>
      <c r="I18" s="32"/>
      <c r="J18" s="32"/>
      <c r="K18" s="35">
        <f t="shared" si="1"/>
        <v>0</v>
      </c>
      <c r="L18" s="36"/>
      <c r="M18" s="32"/>
      <c r="N18" s="32"/>
      <c r="O18" s="37"/>
      <c r="P18" s="37"/>
      <c r="Q18" s="32"/>
      <c r="R18" s="32"/>
      <c r="S18" s="38"/>
      <c r="T18" s="170"/>
    </row>
    <row r="19" spans="1:20" x14ac:dyDescent="0.2">
      <c r="A19" s="303"/>
      <c r="B19" s="290"/>
      <c r="C19" s="293"/>
      <c r="D19" s="32" t="s">
        <v>111</v>
      </c>
      <c r="E19" s="32"/>
      <c r="F19" s="32"/>
      <c r="G19" s="32"/>
      <c r="H19" s="35">
        <f t="shared" si="0"/>
        <v>0</v>
      </c>
      <c r="I19" s="32"/>
      <c r="J19" s="32"/>
      <c r="K19" s="35">
        <f t="shared" si="1"/>
        <v>0</v>
      </c>
      <c r="L19" s="32"/>
      <c r="M19" s="32"/>
      <c r="N19" s="32"/>
      <c r="O19" s="32"/>
      <c r="P19" s="32"/>
      <c r="Q19" s="32"/>
      <c r="R19" s="32"/>
      <c r="S19" s="38"/>
      <c r="T19" s="171"/>
    </row>
    <row r="20" spans="1:20" x14ac:dyDescent="0.2">
      <c r="A20" s="303"/>
      <c r="B20" s="290"/>
      <c r="C20" s="293"/>
      <c r="D20" s="32" t="s">
        <v>7</v>
      </c>
      <c r="E20" s="32"/>
      <c r="F20" s="32"/>
      <c r="G20" s="32"/>
      <c r="H20" s="35">
        <f t="shared" si="0"/>
        <v>0</v>
      </c>
      <c r="I20" s="32"/>
      <c r="J20" s="32"/>
      <c r="K20" s="35">
        <f t="shared" si="1"/>
        <v>0</v>
      </c>
      <c r="L20" s="32"/>
      <c r="M20" s="32"/>
      <c r="N20" s="32"/>
      <c r="O20" s="32"/>
      <c r="P20" s="32"/>
      <c r="Q20" s="32"/>
      <c r="R20" s="32"/>
      <c r="S20" s="38"/>
      <c r="T20" s="171"/>
    </row>
    <row r="21" spans="1:20" x14ac:dyDescent="0.2">
      <c r="A21" s="304"/>
      <c r="B21" s="291"/>
      <c r="C21" s="294"/>
      <c r="D21" s="35" t="s">
        <v>8</v>
      </c>
      <c r="E21" s="35">
        <f>SUM(E18+E19+E20)</f>
        <v>0</v>
      </c>
      <c r="F21" s="35">
        <f>SUM(F18+F19+F20)</f>
        <v>0</v>
      </c>
      <c r="G21" s="35">
        <f>SUM(G18+G19+G20)</f>
        <v>0</v>
      </c>
      <c r="H21" s="35">
        <f t="shared" si="0"/>
        <v>0</v>
      </c>
      <c r="I21" s="35">
        <f>SUM(I18+I19+I20)</f>
        <v>0</v>
      </c>
      <c r="J21" s="35">
        <f>SUM(J18+J19+J20)</f>
        <v>0</v>
      </c>
      <c r="K21" s="35">
        <f t="shared" si="1"/>
        <v>0</v>
      </c>
      <c r="L21" s="39">
        <f t="shared" ref="L21:S21" si="5">SUM(L18+L19+L20)</f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0</v>
      </c>
      <c r="Q21" s="39">
        <f t="shared" si="5"/>
        <v>0</v>
      </c>
      <c r="R21" s="39">
        <f t="shared" si="5"/>
        <v>0</v>
      </c>
      <c r="S21" s="40">
        <f t="shared" si="5"/>
        <v>0</v>
      </c>
      <c r="T21" s="172"/>
    </row>
    <row r="22" spans="1:20" ht="14.25" customHeight="1" x14ac:dyDescent="0.2">
      <c r="A22" s="295">
        <v>5</v>
      </c>
      <c r="B22" s="289" t="s">
        <v>12</v>
      </c>
      <c r="C22" s="292" t="s">
        <v>44</v>
      </c>
      <c r="D22" s="32" t="s">
        <v>5</v>
      </c>
      <c r="E22" s="32"/>
      <c r="F22" s="32"/>
      <c r="G22" s="32"/>
      <c r="H22" s="35">
        <f t="shared" si="0"/>
        <v>0</v>
      </c>
      <c r="I22" s="32"/>
      <c r="J22" s="32"/>
      <c r="K22" s="35">
        <f t="shared" si="1"/>
        <v>0</v>
      </c>
      <c r="L22" s="36"/>
      <c r="M22" s="32"/>
      <c r="N22" s="32"/>
      <c r="O22" s="37"/>
      <c r="P22" s="37"/>
      <c r="Q22" s="32"/>
      <c r="R22" s="32"/>
      <c r="S22" s="38"/>
      <c r="T22" s="170"/>
    </row>
    <row r="23" spans="1:20" x14ac:dyDescent="0.2">
      <c r="A23" s="296"/>
      <c r="B23" s="290"/>
      <c r="C23" s="293"/>
      <c r="D23" s="32" t="s">
        <v>111</v>
      </c>
      <c r="E23" s="32"/>
      <c r="F23" s="32"/>
      <c r="G23" s="32"/>
      <c r="H23" s="35">
        <f t="shared" si="0"/>
        <v>0</v>
      </c>
      <c r="I23" s="32"/>
      <c r="J23" s="32"/>
      <c r="K23" s="35">
        <f t="shared" si="1"/>
        <v>0</v>
      </c>
      <c r="L23" s="32"/>
      <c r="M23" s="32"/>
      <c r="N23" s="32"/>
      <c r="O23" s="32"/>
      <c r="P23" s="32"/>
      <c r="Q23" s="32"/>
      <c r="R23" s="32"/>
      <c r="S23" s="38"/>
      <c r="T23" s="171"/>
    </row>
    <row r="24" spans="1:20" x14ac:dyDescent="0.2">
      <c r="A24" s="296"/>
      <c r="B24" s="290"/>
      <c r="C24" s="293"/>
      <c r="D24" s="32" t="s">
        <v>7</v>
      </c>
      <c r="E24" s="32"/>
      <c r="F24" s="32"/>
      <c r="G24" s="32"/>
      <c r="H24" s="35">
        <f t="shared" si="0"/>
        <v>0</v>
      </c>
      <c r="I24" s="32"/>
      <c r="J24" s="32"/>
      <c r="K24" s="35">
        <f t="shared" si="1"/>
        <v>0</v>
      </c>
      <c r="L24" s="32"/>
      <c r="M24" s="32"/>
      <c r="N24" s="32"/>
      <c r="O24" s="32"/>
      <c r="P24" s="32"/>
      <c r="Q24" s="32"/>
      <c r="R24" s="32"/>
      <c r="S24" s="38"/>
      <c r="T24" s="171"/>
    </row>
    <row r="25" spans="1:20" x14ac:dyDescent="0.2">
      <c r="A25" s="297"/>
      <c r="B25" s="291"/>
      <c r="C25" s="294"/>
      <c r="D25" s="35" t="s">
        <v>8</v>
      </c>
      <c r="E25" s="35">
        <f>SUM(E22+E23+E24)</f>
        <v>0</v>
      </c>
      <c r="F25" s="35">
        <f>SUM(F22+F23+F24)</f>
        <v>0</v>
      </c>
      <c r="G25" s="35">
        <f>SUM(G22+G23+G24)</f>
        <v>0</v>
      </c>
      <c r="H25" s="35">
        <f t="shared" si="0"/>
        <v>0</v>
      </c>
      <c r="I25" s="35">
        <f>SUM(I22+I23+I24)</f>
        <v>0</v>
      </c>
      <c r="J25" s="35">
        <f>SUM(J22+J23+J24)</f>
        <v>0</v>
      </c>
      <c r="K25" s="35">
        <f t="shared" si="1"/>
        <v>0</v>
      </c>
      <c r="L25" s="39">
        <f>SUM(L22+L23+L24)</f>
        <v>0</v>
      </c>
      <c r="M25" s="39">
        <f>SUM(M22+M23+M24)</f>
        <v>0</v>
      </c>
      <c r="N25" s="39">
        <f>SUM(N22+N23+N24)</f>
        <v>0</v>
      </c>
      <c r="O25" s="39">
        <f>SUM(O22+O23+O24)</f>
        <v>0</v>
      </c>
      <c r="P25" s="39"/>
      <c r="Q25" s="39">
        <f>SUM(Q22+Q23+Q24)</f>
        <v>0</v>
      </c>
      <c r="R25" s="39">
        <f>SUM(R22+R23+R24)</f>
        <v>0</v>
      </c>
      <c r="S25" s="40">
        <f>SUM(S22+S23+S24)</f>
        <v>0</v>
      </c>
      <c r="T25" s="172"/>
    </row>
    <row r="26" spans="1:20" ht="13.5" customHeight="1" x14ac:dyDescent="0.2">
      <c r="A26" s="311">
        <v>25</v>
      </c>
      <c r="B26" s="329" t="s">
        <v>141</v>
      </c>
      <c r="C26" s="292" t="s">
        <v>105</v>
      </c>
      <c r="D26" s="32" t="s">
        <v>5</v>
      </c>
      <c r="E26" s="32"/>
      <c r="F26" s="32"/>
      <c r="G26" s="32"/>
      <c r="H26" s="35">
        <f t="shared" si="0"/>
        <v>0</v>
      </c>
      <c r="I26" s="32"/>
      <c r="J26" s="32"/>
      <c r="K26" s="35">
        <f t="shared" si="1"/>
        <v>0</v>
      </c>
      <c r="L26" s="36"/>
      <c r="M26" s="32"/>
      <c r="N26" s="32"/>
      <c r="O26" s="37"/>
      <c r="P26" s="37"/>
      <c r="Q26" s="32"/>
      <c r="R26" s="32"/>
      <c r="S26" s="38"/>
      <c r="T26" s="170"/>
    </row>
    <row r="27" spans="1:20" x14ac:dyDescent="0.2">
      <c r="A27" s="311"/>
      <c r="B27" s="329"/>
      <c r="C27" s="293"/>
      <c r="D27" s="32" t="s">
        <v>111</v>
      </c>
      <c r="E27" s="32"/>
      <c r="F27" s="32"/>
      <c r="G27" s="32"/>
      <c r="H27" s="35">
        <f t="shared" si="0"/>
        <v>0</v>
      </c>
      <c r="I27" s="32"/>
      <c r="J27" s="32"/>
      <c r="K27" s="35">
        <f t="shared" si="1"/>
        <v>0</v>
      </c>
      <c r="L27" s="32"/>
      <c r="M27" s="32"/>
      <c r="N27" s="32"/>
      <c r="O27" s="32"/>
      <c r="P27" s="32"/>
      <c r="Q27" s="32"/>
      <c r="R27" s="32"/>
      <c r="S27" s="38"/>
      <c r="T27" s="171"/>
    </row>
    <row r="28" spans="1:20" x14ac:dyDescent="0.2">
      <c r="A28" s="311"/>
      <c r="B28" s="329"/>
      <c r="C28" s="293"/>
      <c r="D28" s="32" t="s">
        <v>7</v>
      </c>
      <c r="E28" s="32"/>
      <c r="F28" s="32"/>
      <c r="G28" s="32"/>
      <c r="H28" s="35">
        <f t="shared" si="0"/>
        <v>0</v>
      </c>
      <c r="I28" s="32"/>
      <c r="J28" s="32"/>
      <c r="K28" s="35">
        <f t="shared" si="1"/>
        <v>0</v>
      </c>
      <c r="L28" s="32"/>
      <c r="M28" s="32"/>
      <c r="N28" s="32"/>
      <c r="O28" s="32"/>
      <c r="P28" s="32"/>
      <c r="Q28" s="32"/>
      <c r="R28" s="32"/>
      <c r="S28" s="38"/>
      <c r="T28" s="171"/>
    </row>
    <row r="29" spans="1:20" x14ac:dyDescent="0.2">
      <c r="A29" s="311"/>
      <c r="B29" s="329"/>
      <c r="C29" s="294"/>
      <c r="D29" s="35" t="s">
        <v>37</v>
      </c>
      <c r="E29" s="35">
        <f>SUM(E26+E27+E28)</f>
        <v>0</v>
      </c>
      <c r="F29" s="35">
        <f>SUM(F26+F27+F28)</f>
        <v>0</v>
      </c>
      <c r="G29" s="35">
        <f>SUM(G26+G27+G28)</f>
        <v>0</v>
      </c>
      <c r="H29" s="35">
        <f t="shared" si="0"/>
        <v>0</v>
      </c>
      <c r="I29" s="35">
        <f>SUM(I26+I27+I28)</f>
        <v>0</v>
      </c>
      <c r="J29" s="35">
        <f>SUM(J26+J27+J28)</f>
        <v>0</v>
      </c>
      <c r="K29" s="35">
        <f t="shared" si="1"/>
        <v>0</v>
      </c>
      <c r="L29" s="39">
        <f t="shared" ref="L29:S29" si="6">SUM(L26+L27+L28)</f>
        <v>0</v>
      </c>
      <c r="M29" s="39">
        <f t="shared" si="6"/>
        <v>0</v>
      </c>
      <c r="N29" s="39">
        <f t="shared" si="6"/>
        <v>0</v>
      </c>
      <c r="O29" s="39">
        <f t="shared" si="6"/>
        <v>0</v>
      </c>
      <c r="P29" s="39">
        <f t="shared" si="6"/>
        <v>0</v>
      </c>
      <c r="Q29" s="39">
        <f t="shared" si="6"/>
        <v>0</v>
      </c>
      <c r="R29" s="39">
        <f t="shared" si="6"/>
        <v>0</v>
      </c>
      <c r="S29" s="40">
        <f t="shared" si="6"/>
        <v>0</v>
      </c>
      <c r="T29" s="172"/>
    </row>
    <row r="30" spans="1:20" x14ac:dyDescent="0.2">
      <c r="A30" s="311"/>
      <c r="B30" s="329"/>
      <c r="C30" s="321" t="s">
        <v>140</v>
      </c>
      <c r="D30" s="32" t="s">
        <v>5</v>
      </c>
      <c r="E30" s="32"/>
      <c r="F30" s="32"/>
      <c r="G30" s="32"/>
      <c r="H30" s="35">
        <f t="shared" si="0"/>
        <v>0</v>
      </c>
      <c r="I30" s="32"/>
      <c r="J30" s="32"/>
      <c r="K30" s="35">
        <f t="shared" si="1"/>
        <v>0</v>
      </c>
      <c r="L30" s="36"/>
      <c r="M30" s="32"/>
      <c r="N30" s="32"/>
      <c r="O30" s="37"/>
      <c r="P30" s="37"/>
      <c r="Q30" s="32"/>
      <c r="R30" s="32"/>
      <c r="S30" s="38"/>
      <c r="T30" s="170"/>
    </row>
    <row r="31" spans="1:20" x14ac:dyDescent="0.2">
      <c r="A31" s="311"/>
      <c r="B31" s="329"/>
      <c r="C31" s="322"/>
      <c r="D31" s="32" t="s">
        <v>111</v>
      </c>
      <c r="E31" s="32"/>
      <c r="F31" s="32"/>
      <c r="G31" s="32"/>
      <c r="H31" s="35">
        <f t="shared" si="0"/>
        <v>0</v>
      </c>
      <c r="I31" s="32"/>
      <c r="J31" s="32"/>
      <c r="K31" s="35">
        <f t="shared" si="1"/>
        <v>0</v>
      </c>
      <c r="L31" s="32"/>
      <c r="M31" s="32"/>
      <c r="N31" s="32"/>
      <c r="O31" s="32"/>
      <c r="P31" s="32"/>
      <c r="Q31" s="32"/>
      <c r="R31" s="32"/>
      <c r="S31" s="38"/>
      <c r="T31" s="171"/>
    </row>
    <row r="32" spans="1:20" x14ac:dyDescent="0.2">
      <c r="A32" s="311"/>
      <c r="B32" s="329"/>
      <c r="C32" s="322"/>
      <c r="D32" s="32" t="s">
        <v>7</v>
      </c>
      <c r="E32" s="32"/>
      <c r="F32" s="32"/>
      <c r="G32" s="32"/>
      <c r="H32" s="35">
        <f t="shared" si="0"/>
        <v>0</v>
      </c>
      <c r="I32" s="32"/>
      <c r="J32" s="32"/>
      <c r="K32" s="35">
        <f t="shared" si="1"/>
        <v>0</v>
      </c>
      <c r="L32" s="32"/>
      <c r="M32" s="32"/>
      <c r="N32" s="32"/>
      <c r="O32" s="32"/>
      <c r="P32" s="32"/>
      <c r="Q32" s="32"/>
      <c r="R32" s="32"/>
      <c r="S32" s="38"/>
      <c r="T32" s="171"/>
    </row>
    <row r="33" spans="1:20" x14ac:dyDescent="0.2">
      <c r="A33" s="311"/>
      <c r="B33" s="329"/>
      <c r="C33" s="323"/>
      <c r="D33" s="35" t="s">
        <v>8</v>
      </c>
      <c r="E33" s="35">
        <f>SUM(E30+E31+E32)</f>
        <v>0</v>
      </c>
      <c r="F33" s="35">
        <f>SUM(F30+F31+F32)</f>
        <v>0</v>
      </c>
      <c r="G33" s="35">
        <f>SUM(G30+G31+G32)</f>
        <v>0</v>
      </c>
      <c r="H33" s="35">
        <f t="shared" si="0"/>
        <v>0</v>
      </c>
      <c r="I33" s="35">
        <f>SUM(I30+I31+I32)</f>
        <v>0</v>
      </c>
      <c r="J33" s="35">
        <f>SUM(J30+J31+J32)</f>
        <v>0</v>
      </c>
      <c r="K33" s="35">
        <f t="shared" si="1"/>
        <v>0</v>
      </c>
      <c r="L33" s="39">
        <f t="shared" ref="L33:S33" si="7">SUM(L30+L31+L32)</f>
        <v>0</v>
      </c>
      <c r="M33" s="39">
        <f t="shared" si="7"/>
        <v>0</v>
      </c>
      <c r="N33" s="39">
        <f t="shared" si="7"/>
        <v>0</v>
      </c>
      <c r="O33" s="39">
        <f t="shared" si="7"/>
        <v>0</v>
      </c>
      <c r="P33" s="39">
        <f t="shared" si="7"/>
        <v>0</v>
      </c>
      <c r="Q33" s="39">
        <f t="shared" si="7"/>
        <v>0</v>
      </c>
      <c r="R33" s="39">
        <f t="shared" si="7"/>
        <v>0</v>
      </c>
      <c r="S33" s="40">
        <f t="shared" si="7"/>
        <v>0</v>
      </c>
      <c r="T33" s="172"/>
    </row>
    <row r="34" spans="1:20" ht="15.75" customHeight="1" x14ac:dyDescent="0.2">
      <c r="A34" s="311">
        <v>6</v>
      </c>
      <c r="B34" s="329" t="s">
        <v>13</v>
      </c>
      <c r="C34" s="292" t="s">
        <v>64</v>
      </c>
      <c r="D34" s="42" t="s">
        <v>5</v>
      </c>
      <c r="E34" s="42"/>
      <c r="F34" s="42"/>
      <c r="G34" s="42"/>
      <c r="H34" s="35">
        <f t="shared" si="0"/>
        <v>0</v>
      </c>
      <c r="I34" s="42"/>
      <c r="J34" s="42"/>
      <c r="K34" s="35">
        <f t="shared" si="1"/>
        <v>0</v>
      </c>
      <c r="L34" s="43"/>
      <c r="M34" s="42"/>
      <c r="N34" s="42"/>
      <c r="O34" s="42"/>
      <c r="P34" s="42"/>
      <c r="Q34" s="42"/>
      <c r="R34" s="42"/>
      <c r="S34" s="44"/>
      <c r="T34" s="170"/>
    </row>
    <row r="35" spans="1:20" x14ac:dyDescent="0.2">
      <c r="A35" s="311"/>
      <c r="B35" s="329"/>
      <c r="C35" s="293"/>
      <c r="D35" s="32" t="s">
        <v>111</v>
      </c>
      <c r="E35" s="42"/>
      <c r="F35" s="42"/>
      <c r="G35" s="42"/>
      <c r="H35" s="35">
        <f t="shared" si="0"/>
        <v>0</v>
      </c>
      <c r="I35" s="42"/>
      <c r="J35" s="42"/>
      <c r="K35" s="35">
        <f t="shared" si="1"/>
        <v>0</v>
      </c>
      <c r="L35" s="42"/>
      <c r="M35" s="42"/>
      <c r="N35" s="42"/>
      <c r="O35" s="42"/>
      <c r="P35" s="42"/>
      <c r="Q35" s="42"/>
      <c r="R35" s="42"/>
      <c r="S35" s="44"/>
      <c r="T35" s="171"/>
    </row>
    <row r="36" spans="1:20" x14ac:dyDescent="0.2">
      <c r="A36" s="311"/>
      <c r="B36" s="329"/>
      <c r="C36" s="293"/>
      <c r="D36" s="42" t="s">
        <v>7</v>
      </c>
      <c r="E36" s="42"/>
      <c r="F36" s="42"/>
      <c r="G36" s="42">
        <v>4</v>
      </c>
      <c r="H36" s="35">
        <f t="shared" si="0"/>
        <v>4</v>
      </c>
      <c r="I36" s="42"/>
      <c r="J36" s="42"/>
      <c r="K36" s="35">
        <f t="shared" si="1"/>
        <v>0</v>
      </c>
      <c r="L36" s="42"/>
      <c r="M36" s="42"/>
      <c r="N36" s="42"/>
      <c r="O36" s="42"/>
      <c r="P36" s="42"/>
      <c r="Q36" s="42"/>
      <c r="R36" s="42"/>
      <c r="S36" s="44">
        <v>8000000</v>
      </c>
      <c r="T36" s="171"/>
    </row>
    <row r="37" spans="1:20" x14ac:dyDescent="0.2">
      <c r="A37" s="311"/>
      <c r="B37" s="329"/>
      <c r="C37" s="294"/>
      <c r="D37" s="42" t="s">
        <v>8</v>
      </c>
      <c r="E37" s="35">
        <f>SUM(E34+E35+E36)</f>
        <v>0</v>
      </c>
      <c r="F37" s="35">
        <f>SUM(F34+F35+F36)</f>
        <v>0</v>
      </c>
      <c r="G37" s="35">
        <f>SUM(G34+G35+G36)</f>
        <v>4</v>
      </c>
      <c r="H37" s="35">
        <f t="shared" si="0"/>
        <v>4</v>
      </c>
      <c r="I37" s="35">
        <f>SUM(I34+I35+I36)</f>
        <v>0</v>
      </c>
      <c r="J37" s="35">
        <f>SUM(J34+J35+J36)</f>
        <v>0</v>
      </c>
      <c r="K37" s="35">
        <f t="shared" si="1"/>
        <v>0</v>
      </c>
      <c r="L37" s="39">
        <f t="shared" ref="L37:S37" si="8">SUM(L34+L35+L36)</f>
        <v>0</v>
      </c>
      <c r="M37" s="39">
        <f t="shared" si="8"/>
        <v>0</v>
      </c>
      <c r="N37" s="39">
        <f t="shared" si="8"/>
        <v>0</v>
      </c>
      <c r="O37" s="39">
        <f t="shared" si="8"/>
        <v>0</v>
      </c>
      <c r="P37" s="39">
        <f t="shared" si="8"/>
        <v>0</v>
      </c>
      <c r="Q37" s="39">
        <f t="shared" si="8"/>
        <v>0</v>
      </c>
      <c r="R37" s="39">
        <f t="shared" si="8"/>
        <v>0</v>
      </c>
      <c r="S37" s="40">
        <f t="shared" si="8"/>
        <v>8000000</v>
      </c>
      <c r="T37" s="171"/>
    </row>
    <row r="38" spans="1:20" x14ac:dyDescent="0.2">
      <c r="A38" s="311"/>
      <c r="B38" s="329"/>
      <c r="C38" s="45"/>
      <c r="D38" s="35" t="s">
        <v>43</v>
      </c>
      <c r="E38" s="35">
        <f t="shared" ref="E38:S38" si="9">SUM(E37,E33,E29)</f>
        <v>0</v>
      </c>
      <c r="F38" s="35">
        <f t="shared" si="9"/>
        <v>0</v>
      </c>
      <c r="G38" s="35">
        <f t="shared" si="9"/>
        <v>4</v>
      </c>
      <c r="H38" s="35">
        <f t="shared" si="9"/>
        <v>4</v>
      </c>
      <c r="I38" s="35">
        <f t="shared" si="9"/>
        <v>0</v>
      </c>
      <c r="J38" s="35">
        <f t="shared" si="9"/>
        <v>0</v>
      </c>
      <c r="K38" s="35">
        <f t="shared" si="9"/>
        <v>0</v>
      </c>
      <c r="L38" s="35">
        <f t="shared" si="9"/>
        <v>0</v>
      </c>
      <c r="M38" s="35">
        <f t="shared" si="9"/>
        <v>0</v>
      </c>
      <c r="N38" s="35">
        <f t="shared" si="9"/>
        <v>0</v>
      </c>
      <c r="O38" s="35">
        <f t="shared" si="9"/>
        <v>0</v>
      </c>
      <c r="P38" s="35">
        <f t="shared" si="9"/>
        <v>0</v>
      </c>
      <c r="Q38" s="35">
        <f t="shared" si="9"/>
        <v>0</v>
      </c>
      <c r="R38" s="35">
        <f t="shared" si="9"/>
        <v>0</v>
      </c>
      <c r="S38" s="40">
        <f t="shared" si="9"/>
        <v>8000000</v>
      </c>
      <c r="T38" s="172"/>
    </row>
    <row r="39" spans="1:20" x14ac:dyDescent="0.2">
      <c r="A39" s="295">
        <v>7</v>
      </c>
      <c r="B39" s="289" t="s">
        <v>14</v>
      </c>
      <c r="C39" s="292" t="s">
        <v>44</v>
      </c>
      <c r="D39" s="42" t="s">
        <v>5</v>
      </c>
      <c r="E39" s="42"/>
      <c r="F39" s="42"/>
      <c r="G39" s="42"/>
      <c r="H39" s="35">
        <f t="shared" ref="H39:H75" si="10">SUM(E39+F39+G39)</f>
        <v>0</v>
      </c>
      <c r="I39" s="42"/>
      <c r="J39" s="42"/>
      <c r="K39" s="35">
        <f t="shared" ref="K39:K54" si="11">SUM(I39+J39)</f>
        <v>0</v>
      </c>
      <c r="L39" s="43"/>
      <c r="M39" s="42"/>
      <c r="N39" s="42"/>
      <c r="O39" s="42"/>
      <c r="P39" s="42"/>
      <c r="Q39" s="42"/>
      <c r="R39" s="42"/>
      <c r="S39" s="44"/>
      <c r="T39" s="170"/>
    </row>
    <row r="40" spans="1:20" x14ac:dyDescent="0.2">
      <c r="A40" s="296"/>
      <c r="B40" s="290"/>
      <c r="C40" s="293"/>
      <c r="D40" s="32" t="s">
        <v>111</v>
      </c>
      <c r="E40" s="42"/>
      <c r="F40" s="42"/>
      <c r="G40" s="42"/>
      <c r="H40" s="35">
        <f t="shared" si="10"/>
        <v>0</v>
      </c>
      <c r="I40" s="42"/>
      <c r="J40" s="42"/>
      <c r="K40" s="35">
        <f t="shared" si="11"/>
        <v>0</v>
      </c>
      <c r="L40" s="42"/>
      <c r="M40" s="42"/>
      <c r="N40" s="42"/>
      <c r="O40" s="42"/>
      <c r="P40" s="42"/>
      <c r="Q40" s="42"/>
      <c r="R40" s="42"/>
      <c r="S40" s="44"/>
      <c r="T40" s="171"/>
    </row>
    <row r="41" spans="1:20" x14ac:dyDescent="0.2">
      <c r="A41" s="296"/>
      <c r="B41" s="290"/>
      <c r="C41" s="293"/>
      <c r="D41" s="42" t="s">
        <v>7</v>
      </c>
      <c r="E41" s="42"/>
      <c r="F41" s="42"/>
      <c r="G41" s="42"/>
      <c r="H41" s="35">
        <f t="shared" si="10"/>
        <v>0</v>
      </c>
      <c r="I41" s="42"/>
      <c r="J41" s="42"/>
      <c r="K41" s="35">
        <f t="shared" si="11"/>
        <v>0</v>
      </c>
      <c r="L41" s="42"/>
      <c r="M41" s="42"/>
      <c r="N41" s="42"/>
      <c r="O41" s="42"/>
      <c r="P41" s="42"/>
      <c r="Q41" s="42"/>
      <c r="R41" s="42"/>
      <c r="S41" s="44"/>
      <c r="T41" s="171"/>
    </row>
    <row r="42" spans="1:20" x14ac:dyDescent="0.2">
      <c r="A42" s="297"/>
      <c r="B42" s="291"/>
      <c r="C42" s="294"/>
      <c r="D42" s="35" t="s">
        <v>8</v>
      </c>
      <c r="E42" s="35">
        <f>SUM(E39+E40+E41)</f>
        <v>0</v>
      </c>
      <c r="F42" s="35">
        <f>SUM(F39+F40+F41)</f>
        <v>0</v>
      </c>
      <c r="G42" s="35">
        <f>SUM(G39+G40+G41)</f>
        <v>0</v>
      </c>
      <c r="H42" s="35">
        <f t="shared" si="10"/>
        <v>0</v>
      </c>
      <c r="I42" s="35">
        <f>SUM(I39+I40+I41)</f>
        <v>0</v>
      </c>
      <c r="J42" s="35">
        <f>SUM(J39+J40+J41)</f>
        <v>0</v>
      </c>
      <c r="K42" s="35">
        <f t="shared" si="11"/>
        <v>0</v>
      </c>
      <c r="L42" s="39">
        <f t="shared" ref="L42:S42" si="12">SUM(L39+L40+L41)</f>
        <v>0</v>
      </c>
      <c r="M42" s="39">
        <f t="shared" si="12"/>
        <v>0</v>
      </c>
      <c r="N42" s="39">
        <f t="shared" si="12"/>
        <v>0</v>
      </c>
      <c r="O42" s="39">
        <f t="shared" si="12"/>
        <v>0</v>
      </c>
      <c r="P42" s="39">
        <f t="shared" si="12"/>
        <v>0</v>
      </c>
      <c r="Q42" s="39">
        <f t="shared" si="12"/>
        <v>0</v>
      </c>
      <c r="R42" s="39">
        <f t="shared" si="12"/>
        <v>0</v>
      </c>
      <c r="S42" s="40">
        <f t="shared" si="12"/>
        <v>0</v>
      </c>
      <c r="T42" s="172"/>
    </row>
    <row r="43" spans="1:20" ht="15" customHeight="1" x14ac:dyDescent="0.2">
      <c r="A43" s="295">
        <v>8</v>
      </c>
      <c r="B43" s="289" t="s">
        <v>15</v>
      </c>
      <c r="C43" s="292" t="s">
        <v>50</v>
      </c>
      <c r="D43" s="46" t="s">
        <v>5</v>
      </c>
      <c r="E43" s="46"/>
      <c r="F43" s="46"/>
      <c r="G43" s="46">
        <v>1</v>
      </c>
      <c r="H43" s="47">
        <f t="shared" si="10"/>
        <v>1</v>
      </c>
      <c r="I43" s="46"/>
      <c r="J43" s="46"/>
      <c r="K43" s="47">
        <f t="shared" si="11"/>
        <v>0</v>
      </c>
      <c r="L43" s="48"/>
      <c r="M43" s="46"/>
      <c r="N43" s="46"/>
      <c r="O43" s="46"/>
      <c r="P43" s="46"/>
      <c r="Q43" s="46"/>
      <c r="R43" s="46"/>
      <c r="S43" s="49"/>
      <c r="T43" s="170"/>
    </row>
    <row r="44" spans="1:20" x14ac:dyDescent="0.2">
      <c r="A44" s="296"/>
      <c r="B44" s="290"/>
      <c r="C44" s="293"/>
      <c r="D44" s="32" t="s">
        <v>111</v>
      </c>
      <c r="E44" s="42"/>
      <c r="F44" s="42"/>
      <c r="G44" s="42"/>
      <c r="H44" s="35">
        <f t="shared" si="10"/>
        <v>0</v>
      </c>
      <c r="I44" s="42"/>
      <c r="J44" s="42"/>
      <c r="K44" s="35">
        <f t="shared" si="11"/>
        <v>0</v>
      </c>
      <c r="L44" s="42"/>
      <c r="M44" s="42"/>
      <c r="N44" s="42"/>
      <c r="O44" s="42"/>
      <c r="P44" s="42"/>
      <c r="Q44" s="42"/>
      <c r="R44" s="42"/>
      <c r="S44" s="44"/>
      <c r="T44" s="171"/>
    </row>
    <row r="45" spans="1:20" x14ac:dyDescent="0.2">
      <c r="A45" s="296"/>
      <c r="B45" s="290"/>
      <c r="C45" s="293"/>
      <c r="D45" s="42" t="s">
        <v>7</v>
      </c>
      <c r="E45" s="42"/>
      <c r="F45" s="42"/>
      <c r="G45" s="42"/>
      <c r="H45" s="35">
        <f t="shared" si="10"/>
        <v>0</v>
      </c>
      <c r="I45" s="42"/>
      <c r="J45" s="42"/>
      <c r="K45" s="35">
        <f t="shared" si="11"/>
        <v>0</v>
      </c>
      <c r="L45" s="42"/>
      <c r="M45" s="42"/>
      <c r="N45" s="42"/>
      <c r="O45" s="42"/>
      <c r="P45" s="42"/>
      <c r="Q45" s="42"/>
      <c r="R45" s="42"/>
      <c r="S45" s="44"/>
      <c r="T45" s="171"/>
    </row>
    <row r="46" spans="1:20" x14ac:dyDescent="0.2">
      <c r="A46" s="297"/>
      <c r="B46" s="291"/>
      <c r="C46" s="294"/>
      <c r="D46" s="35" t="s">
        <v>8</v>
      </c>
      <c r="E46" s="35">
        <f>SUM(E43+E44+E45)</f>
        <v>0</v>
      </c>
      <c r="F46" s="35">
        <f>SUM(F43+F44+F45)</f>
        <v>0</v>
      </c>
      <c r="G46" s="35">
        <f>SUM(G43+G44+G45)</f>
        <v>1</v>
      </c>
      <c r="H46" s="35">
        <f t="shared" si="10"/>
        <v>1</v>
      </c>
      <c r="I46" s="35">
        <f>SUM(I43+I44+I45)</f>
        <v>0</v>
      </c>
      <c r="J46" s="35">
        <f>SUM(J43+J44+J45)</f>
        <v>0</v>
      </c>
      <c r="K46" s="35">
        <f t="shared" si="11"/>
        <v>0</v>
      </c>
      <c r="L46" s="39">
        <f t="shared" ref="L46:S46" si="13">SUM(L43+L44+L45)</f>
        <v>0</v>
      </c>
      <c r="M46" s="39">
        <f t="shared" si="13"/>
        <v>0</v>
      </c>
      <c r="N46" s="39">
        <f t="shared" si="13"/>
        <v>0</v>
      </c>
      <c r="O46" s="39">
        <f t="shared" si="13"/>
        <v>0</v>
      </c>
      <c r="P46" s="39">
        <f t="shared" si="13"/>
        <v>0</v>
      </c>
      <c r="Q46" s="39">
        <f t="shared" si="13"/>
        <v>0</v>
      </c>
      <c r="R46" s="39">
        <f t="shared" si="13"/>
        <v>0</v>
      </c>
      <c r="S46" s="40">
        <f t="shared" si="13"/>
        <v>0</v>
      </c>
      <c r="T46" s="172"/>
    </row>
    <row r="47" spans="1:20" x14ac:dyDescent="0.2">
      <c r="A47" s="295">
        <v>9</v>
      </c>
      <c r="B47" s="289" t="s">
        <v>118</v>
      </c>
      <c r="C47" s="292" t="s">
        <v>142</v>
      </c>
      <c r="D47" s="42" t="s">
        <v>5</v>
      </c>
      <c r="E47" s="42"/>
      <c r="F47" s="42"/>
      <c r="G47" s="42"/>
      <c r="H47" s="35">
        <f t="shared" si="10"/>
        <v>0</v>
      </c>
      <c r="I47" s="42"/>
      <c r="J47" s="42"/>
      <c r="K47" s="35">
        <f t="shared" si="11"/>
        <v>0</v>
      </c>
      <c r="L47" s="43"/>
      <c r="M47" s="42"/>
      <c r="N47" s="42"/>
      <c r="O47" s="42"/>
      <c r="P47" s="42"/>
      <c r="Q47" s="42"/>
      <c r="R47" s="42"/>
      <c r="S47" s="44"/>
      <c r="T47" s="170"/>
    </row>
    <row r="48" spans="1:20" x14ac:dyDescent="0.2">
      <c r="A48" s="296"/>
      <c r="B48" s="290"/>
      <c r="C48" s="293"/>
      <c r="D48" s="32" t="s">
        <v>111</v>
      </c>
      <c r="E48" s="42"/>
      <c r="F48" s="42"/>
      <c r="G48" s="42"/>
      <c r="H48" s="35">
        <f t="shared" si="10"/>
        <v>0</v>
      </c>
      <c r="I48" s="42"/>
      <c r="J48" s="42"/>
      <c r="K48" s="35">
        <f t="shared" si="11"/>
        <v>0</v>
      </c>
      <c r="L48" s="42"/>
      <c r="M48" s="42"/>
      <c r="N48" s="37"/>
      <c r="O48" s="42"/>
      <c r="P48" s="42"/>
      <c r="Q48" s="42"/>
      <c r="R48" s="42"/>
      <c r="S48" s="44"/>
      <c r="T48" s="171"/>
    </row>
    <row r="49" spans="1:20" x14ac:dyDescent="0.2">
      <c r="A49" s="296"/>
      <c r="B49" s="290"/>
      <c r="C49" s="293"/>
      <c r="D49" s="42" t="s">
        <v>7</v>
      </c>
      <c r="E49" s="42"/>
      <c r="F49" s="42"/>
      <c r="G49" s="42"/>
      <c r="H49" s="35">
        <f t="shared" si="10"/>
        <v>0</v>
      </c>
      <c r="I49" s="42"/>
      <c r="J49" s="42"/>
      <c r="K49" s="35">
        <f t="shared" si="11"/>
        <v>0</v>
      </c>
      <c r="L49" s="42"/>
      <c r="M49" s="42"/>
      <c r="N49" s="42"/>
      <c r="O49" s="42"/>
      <c r="P49" s="42"/>
      <c r="Q49" s="42"/>
      <c r="R49" s="42"/>
      <c r="S49" s="44"/>
      <c r="T49" s="171"/>
    </row>
    <row r="50" spans="1:20" x14ac:dyDescent="0.2">
      <c r="A50" s="297"/>
      <c r="B50" s="291"/>
      <c r="C50" s="294"/>
      <c r="D50" s="35" t="s">
        <v>8</v>
      </c>
      <c r="E50" s="35">
        <f>SUM(E47+E48+E49)</f>
        <v>0</v>
      </c>
      <c r="F50" s="35">
        <f>SUM(F47+F48+F49)</f>
        <v>0</v>
      </c>
      <c r="G50" s="35">
        <f>SUM(G47+G48+G49)</f>
        <v>0</v>
      </c>
      <c r="H50" s="35">
        <f t="shared" si="10"/>
        <v>0</v>
      </c>
      <c r="I50" s="35">
        <f>SUM(I47+I48+I49)</f>
        <v>0</v>
      </c>
      <c r="J50" s="35">
        <f>SUM(J47+J48+J49)</f>
        <v>0</v>
      </c>
      <c r="K50" s="35">
        <f t="shared" si="11"/>
        <v>0</v>
      </c>
      <c r="L50" s="39">
        <f t="shared" ref="L50:S50" si="14">SUM(L47+L48+L49)</f>
        <v>0</v>
      </c>
      <c r="M50" s="39">
        <f t="shared" si="14"/>
        <v>0</v>
      </c>
      <c r="N50" s="39">
        <f t="shared" si="14"/>
        <v>0</v>
      </c>
      <c r="O50" s="39">
        <f t="shared" si="14"/>
        <v>0</v>
      </c>
      <c r="P50" s="39">
        <f t="shared" si="14"/>
        <v>0</v>
      </c>
      <c r="Q50" s="39">
        <f t="shared" si="14"/>
        <v>0</v>
      </c>
      <c r="R50" s="39">
        <f t="shared" si="14"/>
        <v>0</v>
      </c>
      <c r="S50" s="40">
        <f t="shared" si="14"/>
        <v>0</v>
      </c>
      <c r="T50" s="172"/>
    </row>
    <row r="51" spans="1:20" ht="14.25" customHeight="1" x14ac:dyDescent="0.2">
      <c r="A51" s="295">
        <v>10</v>
      </c>
      <c r="B51" s="289" t="s">
        <v>17</v>
      </c>
      <c r="C51" s="292" t="s">
        <v>51</v>
      </c>
      <c r="D51" s="42" t="s">
        <v>5</v>
      </c>
      <c r="E51" s="42">
        <v>1</v>
      </c>
      <c r="F51" s="42"/>
      <c r="G51" s="42">
        <v>6</v>
      </c>
      <c r="H51" s="35">
        <f t="shared" si="10"/>
        <v>7</v>
      </c>
      <c r="I51" s="42"/>
      <c r="J51" s="42"/>
      <c r="K51" s="42">
        <f t="shared" si="11"/>
        <v>0</v>
      </c>
      <c r="L51" s="43"/>
      <c r="M51" s="42"/>
      <c r="N51" s="42"/>
      <c r="O51" s="42"/>
      <c r="P51" s="42"/>
      <c r="Q51" s="42"/>
      <c r="R51" s="42"/>
      <c r="S51" s="44">
        <v>198000</v>
      </c>
      <c r="T51" s="170"/>
    </row>
    <row r="52" spans="1:20" x14ac:dyDescent="0.2">
      <c r="A52" s="296"/>
      <c r="B52" s="290"/>
      <c r="C52" s="293"/>
      <c r="D52" s="32" t="s">
        <v>111</v>
      </c>
      <c r="E52" s="42"/>
      <c r="F52" s="42"/>
      <c r="G52" s="42"/>
      <c r="H52" s="35">
        <f t="shared" si="10"/>
        <v>0</v>
      </c>
      <c r="I52" s="42"/>
      <c r="J52" s="42"/>
      <c r="K52" s="42">
        <f t="shared" si="11"/>
        <v>0</v>
      </c>
      <c r="L52" s="42"/>
      <c r="M52" s="42"/>
      <c r="N52" s="42"/>
      <c r="O52" s="42"/>
      <c r="P52" s="42"/>
      <c r="Q52" s="42"/>
      <c r="R52" s="42"/>
      <c r="S52" s="44"/>
      <c r="T52" s="171"/>
    </row>
    <row r="53" spans="1:20" x14ac:dyDescent="0.2">
      <c r="A53" s="296"/>
      <c r="B53" s="290"/>
      <c r="C53" s="293"/>
      <c r="D53" s="42" t="s">
        <v>7</v>
      </c>
      <c r="E53" s="42">
        <v>1</v>
      </c>
      <c r="F53" s="42">
        <v>1</v>
      </c>
      <c r="G53" s="42"/>
      <c r="H53" s="35">
        <f t="shared" si="10"/>
        <v>2</v>
      </c>
      <c r="I53" s="42"/>
      <c r="J53" s="42"/>
      <c r="K53" s="42">
        <f t="shared" si="11"/>
        <v>0</v>
      </c>
      <c r="L53" s="42"/>
      <c r="M53" s="42"/>
      <c r="N53" s="42"/>
      <c r="O53" s="42"/>
      <c r="P53" s="42"/>
      <c r="Q53" s="42"/>
      <c r="R53" s="42"/>
      <c r="S53" s="44"/>
      <c r="T53" s="171"/>
    </row>
    <row r="54" spans="1:20" x14ac:dyDescent="0.2">
      <c r="A54" s="297"/>
      <c r="B54" s="291"/>
      <c r="C54" s="294"/>
      <c r="D54" s="72" t="s">
        <v>8</v>
      </c>
      <c r="E54" s="72">
        <f>SUM(E51+E52+E53)</f>
        <v>2</v>
      </c>
      <c r="F54" s="72">
        <f>SUM(F51+F52+F53)</f>
        <v>1</v>
      </c>
      <c r="G54" s="72">
        <f>SUM(G51+G52+G53)</f>
        <v>6</v>
      </c>
      <c r="H54" s="72">
        <f t="shared" si="10"/>
        <v>9</v>
      </c>
      <c r="I54" s="72">
        <f>SUM(I51+I52+I53)</f>
        <v>0</v>
      </c>
      <c r="J54" s="72">
        <f>SUM(J51+J52+J53)</f>
        <v>0</v>
      </c>
      <c r="K54" s="72">
        <f t="shared" si="11"/>
        <v>0</v>
      </c>
      <c r="L54" s="73">
        <f t="shared" ref="L54:S54" si="15">SUM(L51+L52+L53)</f>
        <v>0</v>
      </c>
      <c r="M54" s="73">
        <f t="shared" si="15"/>
        <v>0</v>
      </c>
      <c r="N54" s="73">
        <f t="shared" si="15"/>
        <v>0</v>
      </c>
      <c r="O54" s="73">
        <f t="shared" si="15"/>
        <v>0</v>
      </c>
      <c r="P54" s="73">
        <f t="shared" si="15"/>
        <v>0</v>
      </c>
      <c r="Q54" s="73">
        <f t="shared" si="15"/>
        <v>0</v>
      </c>
      <c r="R54" s="73">
        <f t="shared" si="15"/>
        <v>0</v>
      </c>
      <c r="S54" s="74">
        <f t="shared" si="15"/>
        <v>198000</v>
      </c>
      <c r="T54" s="172"/>
    </row>
    <row r="55" spans="1:20" x14ac:dyDescent="0.2">
      <c r="A55" s="295">
        <v>11</v>
      </c>
      <c r="B55" s="289" t="s">
        <v>106</v>
      </c>
      <c r="C55" s="321" t="s">
        <v>107</v>
      </c>
      <c r="D55" s="32" t="s">
        <v>5</v>
      </c>
      <c r="E55" s="32">
        <v>2</v>
      </c>
      <c r="F55" s="32"/>
      <c r="G55" s="32">
        <v>2</v>
      </c>
      <c r="H55" s="35">
        <f t="shared" si="10"/>
        <v>4</v>
      </c>
      <c r="I55" s="32"/>
      <c r="J55" s="32"/>
      <c r="K55" s="35"/>
      <c r="L55" s="36"/>
      <c r="M55" s="32"/>
      <c r="N55" s="32"/>
      <c r="O55" s="37"/>
      <c r="P55" s="37"/>
      <c r="Q55" s="32"/>
      <c r="R55" s="32"/>
      <c r="S55" s="38">
        <v>8000</v>
      </c>
      <c r="T55" s="170"/>
    </row>
    <row r="56" spans="1:20" x14ac:dyDescent="0.2">
      <c r="A56" s="296"/>
      <c r="B56" s="290"/>
      <c r="C56" s="322"/>
      <c r="D56" s="32" t="s">
        <v>111</v>
      </c>
      <c r="E56" s="32"/>
      <c r="F56" s="32"/>
      <c r="G56" s="32"/>
      <c r="H56" s="35">
        <f t="shared" si="10"/>
        <v>0</v>
      </c>
      <c r="I56" s="32"/>
      <c r="J56" s="32"/>
      <c r="K56" s="35"/>
      <c r="L56" s="32"/>
      <c r="M56" s="32"/>
      <c r="N56" s="32"/>
      <c r="O56" s="32"/>
      <c r="P56" s="32"/>
      <c r="Q56" s="32"/>
      <c r="R56" s="32"/>
      <c r="S56" s="38"/>
      <c r="T56" s="171"/>
    </row>
    <row r="57" spans="1:20" x14ac:dyDescent="0.2">
      <c r="A57" s="296"/>
      <c r="B57" s="290"/>
      <c r="C57" s="322"/>
      <c r="D57" s="32" t="s">
        <v>7</v>
      </c>
      <c r="E57" s="32"/>
      <c r="F57" s="32"/>
      <c r="G57" s="32">
        <v>2</v>
      </c>
      <c r="H57" s="35">
        <f t="shared" si="10"/>
        <v>2</v>
      </c>
      <c r="I57" s="32"/>
      <c r="J57" s="32"/>
      <c r="K57" s="35"/>
      <c r="L57" s="32"/>
      <c r="M57" s="32"/>
      <c r="N57" s="32"/>
      <c r="O57" s="32"/>
      <c r="P57" s="32"/>
      <c r="Q57" s="32"/>
      <c r="R57" s="32"/>
      <c r="S57" s="38"/>
      <c r="T57" s="171"/>
    </row>
    <row r="58" spans="1:20" x14ac:dyDescent="0.2">
      <c r="A58" s="297"/>
      <c r="B58" s="291"/>
      <c r="C58" s="323"/>
      <c r="D58" s="35" t="s">
        <v>8</v>
      </c>
      <c r="E58" s="35">
        <f>SUM(E55+E56+E57)</f>
        <v>2</v>
      </c>
      <c r="F58" s="35">
        <f>SUM(F55+F56+F57)</f>
        <v>0</v>
      </c>
      <c r="G58" s="35">
        <f>SUM(G55+G56+G57)</f>
        <v>4</v>
      </c>
      <c r="H58" s="35">
        <f t="shared" si="10"/>
        <v>6</v>
      </c>
      <c r="I58" s="35">
        <f>SUM(I55+I56+I57)</f>
        <v>0</v>
      </c>
      <c r="J58" s="35">
        <f>SUM(J55+J56+J57)</f>
        <v>0</v>
      </c>
      <c r="K58" s="35">
        <f t="shared" ref="K58:K66" si="16">SUM(I58+J58)</f>
        <v>0</v>
      </c>
      <c r="L58" s="39">
        <f t="shared" ref="L58:S58" si="17">SUM(L55+L56+L57)</f>
        <v>0</v>
      </c>
      <c r="M58" s="39">
        <f t="shared" si="17"/>
        <v>0</v>
      </c>
      <c r="N58" s="39">
        <f t="shared" si="17"/>
        <v>0</v>
      </c>
      <c r="O58" s="39">
        <f t="shared" si="17"/>
        <v>0</v>
      </c>
      <c r="P58" s="39">
        <f t="shared" si="17"/>
        <v>0</v>
      </c>
      <c r="Q58" s="39">
        <f t="shared" si="17"/>
        <v>0</v>
      </c>
      <c r="R58" s="39">
        <f t="shared" si="17"/>
        <v>0</v>
      </c>
      <c r="S58" s="40">
        <f t="shared" si="17"/>
        <v>8000</v>
      </c>
      <c r="T58" s="172"/>
    </row>
    <row r="59" spans="1:20" ht="15" customHeight="1" x14ac:dyDescent="0.2">
      <c r="A59" s="302">
        <v>12</v>
      </c>
      <c r="B59" s="289" t="s">
        <v>19</v>
      </c>
      <c r="C59" s="292" t="s">
        <v>53</v>
      </c>
      <c r="D59" s="32" t="s">
        <v>5</v>
      </c>
      <c r="E59" s="32"/>
      <c r="F59" s="32"/>
      <c r="G59" s="32"/>
      <c r="H59" s="35">
        <f t="shared" si="10"/>
        <v>0</v>
      </c>
      <c r="I59" s="32"/>
      <c r="J59" s="32"/>
      <c r="K59" s="35">
        <f t="shared" si="16"/>
        <v>0</v>
      </c>
      <c r="L59" s="36"/>
      <c r="M59" s="32"/>
      <c r="N59" s="32"/>
      <c r="O59" s="37"/>
      <c r="P59" s="37"/>
      <c r="Q59" s="32"/>
      <c r="R59" s="32"/>
      <c r="S59" s="38"/>
      <c r="T59" s="170"/>
    </row>
    <row r="60" spans="1:20" x14ac:dyDescent="0.2">
      <c r="A60" s="303"/>
      <c r="B60" s="290"/>
      <c r="C60" s="293"/>
      <c r="D60" s="32" t="s">
        <v>111</v>
      </c>
      <c r="E60" s="32"/>
      <c r="F60" s="32"/>
      <c r="G60" s="32"/>
      <c r="H60" s="35">
        <f t="shared" si="10"/>
        <v>0</v>
      </c>
      <c r="I60" s="32"/>
      <c r="J60" s="32"/>
      <c r="K60" s="35">
        <f t="shared" si="16"/>
        <v>0</v>
      </c>
      <c r="L60" s="32"/>
      <c r="M60" s="32"/>
      <c r="N60" s="32"/>
      <c r="O60" s="32"/>
      <c r="P60" s="32"/>
      <c r="Q60" s="32"/>
      <c r="R60" s="32"/>
      <c r="S60" s="38"/>
      <c r="T60" s="171"/>
    </row>
    <row r="61" spans="1:20" x14ac:dyDescent="0.2">
      <c r="A61" s="303"/>
      <c r="B61" s="290"/>
      <c r="C61" s="293"/>
      <c r="D61" s="32" t="s">
        <v>7</v>
      </c>
      <c r="E61" s="32"/>
      <c r="F61" s="32"/>
      <c r="G61" s="32">
        <v>7</v>
      </c>
      <c r="H61" s="35">
        <f t="shared" si="10"/>
        <v>7</v>
      </c>
      <c r="I61" s="32"/>
      <c r="J61" s="32"/>
      <c r="K61" s="35">
        <f t="shared" si="16"/>
        <v>0</v>
      </c>
      <c r="L61" s="32"/>
      <c r="M61" s="32"/>
      <c r="N61" s="32"/>
      <c r="O61" s="32"/>
      <c r="P61" s="32"/>
      <c r="Q61" s="32"/>
      <c r="R61" s="32"/>
      <c r="S61" s="38"/>
      <c r="T61" s="171"/>
    </row>
    <row r="62" spans="1:20" x14ac:dyDescent="0.2">
      <c r="A62" s="303"/>
      <c r="B62" s="290"/>
      <c r="C62" s="294"/>
      <c r="D62" s="35" t="s">
        <v>8</v>
      </c>
      <c r="E62" s="35">
        <f>SUM(E59+E60+E61)</f>
        <v>0</v>
      </c>
      <c r="F62" s="35">
        <f>SUM(F59+F60+F61)</f>
        <v>0</v>
      </c>
      <c r="G62" s="35">
        <f>SUM(G59+G60+G61)</f>
        <v>7</v>
      </c>
      <c r="H62" s="35">
        <f t="shared" si="10"/>
        <v>7</v>
      </c>
      <c r="I62" s="35">
        <f>SUM(I59+I60+I61)</f>
        <v>0</v>
      </c>
      <c r="J62" s="35">
        <f>SUM(J59+J60+J61)</f>
        <v>0</v>
      </c>
      <c r="K62" s="35">
        <f t="shared" si="16"/>
        <v>0</v>
      </c>
      <c r="L62" s="39">
        <f t="shared" ref="L62:S62" si="18">SUM(L59+L60+L61)</f>
        <v>0</v>
      </c>
      <c r="M62" s="39">
        <f t="shared" si="18"/>
        <v>0</v>
      </c>
      <c r="N62" s="39">
        <f t="shared" si="18"/>
        <v>0</v>
      </c>
      <c r="O62" s="39">
        <f t="shared" si="18"/>
        <v>0</v>
      </c>
      <c r="P62" s="39">
        <f t="shared" si="18"/>
        <v>0</v>
      </c>
      <c r="Q62" s="39">
        <f t="shared" si="18"/>
        <v>0</v>
      </c>
      <c r="R62" s="39">
        <f t="shared" si="18"/>
        <v>0</v>
      </c>
      <c r="S62" s="40">
        <f t="shared" si="18"/>
        <v>0</v>
      </c>
      <c r="T62" s="172"/>
    </row>
    <row r="63" spans="1:20" x14ac:dyDescent="0.2">
      <c r="A63" s="303"/>
      <c r="B63" s="290"/>
      <c r="C63" s="292" t="s">
        <v>54</v>
      </c>
      <c r="D63" s="42" t="s">
        <v>5</v>
      </c>
      <c r="E63" s="42"/>
      <c r="F63" s="42"/>
      <c r="G63" s="42">
        <v>8</v>
      </c>
      <c r="H63" s="42">
        <f t="shared" si="10"/>
        <v>8</v>
      </c>
      <c r="I63" s="42"/>
      <c r="J63" s="42"/>
      <c r="K63" s="42">
        <f t="shared" si="16"/>
        <v>0</v>
      </c>
      <c r="L63" s="43"/>
      <c r="M63" s="42"/>
      <c r="N63" s="42"/>
      <c r="O63" s="42"/>
      <c r="P63" s="42"/>
      <c r="Q63" s="42"/>
      <c r="R63" s="42"/>
      <c r="S63" s="44"/>
      <c r="T63" s="170"/>
    </row>
    <row r="64" spans="1:20" x14ac:dyDescent="0.2">
      <c r="A64" s="303"/>
      <c r="B64" s="290"/>
      <c r="C64" s="293"/>
      <c r="D64" s="32" t="s">
        <v>111</v>
      </c>
      <c r="E64" s="42"/>
      <c r="F64" s="42"/>
      <c r="G64" s="42"/>
      <c r="H64" s="42">
        <f t="shared" si="10"/>
        <v>0</v>
      </c>
      <c r="I64" s="42"/>
      <c r="J64" s="42"/>
      <c r="K64" s="42">
        <f t="shared" si="16"/>
        <v>0</v>
      </c>
      <c r="L64" s="42"/>
      <c r="M64" s="42"/>
      <c r="N64" s="42"/>
      <c r="O64" s="42"/>
      <c r="P64" s="42"/>
      <c r="Q64" s="42"/>
      <c r="R64" s="42"/>
      <c r="S64" s="44"/>
      <c r="T64" s="171"/>
    </row>
    <row r="65" spans="1:20" x14ac:dyDescent="0.2">
      <c r="A65" s="303"/>
      <c r="B65" s="290"/>
      <c r="C65" s="293"/>
      <c r="D65" s="42" t="s">
        <v>7</v>
      </c>
      <c r="E65" s="42"/>
      <c r="F65" s="42"/>
      <c r="G65" s="42">
        <v>1</v>
      </c>
      <c r="H65" s="42">
        <f t="shared" si="10"/>
        <v>1</v>
      </c>
      <c r="I65" s="42"/>
      <c r="J65" s="42"/>
      <c r="K65" s="42">
        <f t="shared" si="16"/>
        <v>0</v>
      </c>
      <c r="L65" s="42"/>
      <c r="M65" s="42"/>
      <c r="N65" s="42"/>
      <c r="O65" s="42"/>
      <c r="P65" s="42"/>
      <c r="Q65" s="42"/>
      <c r="R65" s="42"/>
      <c r="S65" s="44"/>
      <c r="T65" s="171"/>
    </row>
    <row r="66" spans="1:20" x14ac:dyDescent="0.2">
      <c r="A66" s="303"/>
      <c r="B66" s="290"/>
      <c r="C66" s="294"/>
      <c r="D66" s="212" t="s">
        <v>8</v>
      </c>
      <c r="E66" s="212">
        <f>SUM(E63+E64+E65)</f>
        <v>0</v>
      </c>
      <c r="F66" s="212">
        <f>SUM(F63+F64+F65)</f>
        <v>0</v>
      </c>
      <c r="G66" s="212">
        <f>SUM(G63+G64+G65)</f>
        <v>9</v>
      </c>
      <c r="H66" s="212">
        <f t="shared" si="10"/>
        <v>9</v>
      </c>
      <c r="I66" s="212">
        <f>SUM(I63+I64+I65)</f>
        <v>0</v>
      </c>
      <c r="J66" s="212">
        <f>SUM(J63+J64+J65)</f>
        <v>0</v>
      </c>
      <c r="K66" s="212">
        <f t="shared" si="16"/>
        <v>0</v>
      </c>
      <c r="L66" s="213">
        <f t="shared" ref="L66:S66" si="19">SUM(L63+L64+L65)</f>
        <v>0</v>
      </c>
      <c r="M66" s="213">
        <f t="shared" si="19"/>
        <v>0</v>
      </c>
      <c r="N66" s="213">
        <f t="shared" si="19"/>
        <v>0</v>
      </c>
      <c r="O66" s="213">
        <f t="shared" si="19"/>
        <v>0</v>
      </c>
      <c r="P66" s="213">
        <f t="shared" si="19"/>
        <v>0</v>
      </c>
      <c r="Q66" s="213">
        <f t="shared" si="19"/>
        <v>0</v>
      </c>
      <c r="R66" s="213">
        <f t="shared" si="19"/>
        <v>0</v>
      </c>
      <c r="S66" s="214">
        <f t="shared" si="19"/>
        <v>0</v>
      </c>
      <c r="T66" s="171"/>
    </row>
    <row r="67" spans="1:20" x14ac:dyDescent="0.2">
      <c r="A67" s="304"/>
      <c r="B67" s="291"/>
      <c r="C67" s="45"/>
      <c r="D67" s="35" t="s">
        <v>43</v>
      </c>
      <c r="E67" s="35">
        <f>SUM(E66,E62)</f>
        <v>0</v>
      </c>
      <c r="F67" s="35">
        <f>SUM(F66,F62)</f>
        <v>0</v>
      </c>
      <c r="G67" s="35">
        <f>SUM(G66,G62)</f>
        <v>16</v>
      </c>
      <c r="H67" s="35">
        <f t="shared" si="10"/>
        <v>16</v>
      </c>
      <c r="I67" s="35">
        <f t="shared" ref="I67:S67" si="20">SUM(I66,I62)</f>
        <v>0</v>
      </c>
      <c r="J67" s="35">
        <f t="shared" si="20"/>
        <v>0</v>
      </c>
      <c r="K67" s="35">
        <f t="shared" si="20"/>
        <v>0</v>
      </c>
      <c r="L67" s="35">
        <f t="shared" si="20"/>
        <v>0</v>
      </c>
      <c r="M67" s="35">
        <f t="shared" si="20"/>
        <v>0</v>
      </c>
      <c r="N67" s="35">
        <f t="shared" si="20"/>
        <v>0</v>
      </c>
      <c r="O67" s="35">
        <f t="shared" si="20"/>
        <v>0</v>
      </c>
      <c r="P67" s="35">
        <f t="shared" si="20"/>
        <v>0</v>
      </c>
      <c r="Q67" s="35">
        <f t="shared" si="20"/>
        <v>0</v>
      </c>
      <c r="R67" s="35">
        <f t="shared" si="20"/>
        <v>0</v>
      </c>
      <c r="S67" s="40">
        <f t="shared" si="20"/>
        <v>0</v>
      </c>
      <c r="T67" s="172"/>
    </row>
    <row r="68" spans="1:20" x14ac:dyDescent="0.2">
      <c r="A68" s="295">
        <v>13</v>
      </c>
      <c r="B68" s="289" t="s">
        <v>98</v>
      </c>
      <c r="C68" s="292" t="s">
        <v>83</v>
      </c>
      <c r="D68" s="42" t="s">
        <v>5</v>
      </c>
      <c r="E68" s="42"/>
      <c r="F68" s="42"/>
      <c r="G68" s="42"/>
      <c r="H68" s="35">
        <f t="shared" si="10"/>
        <v>0</v>
      </c>
      <c r="I68" s="42"/>
      <c r="J68" s="42"/>
      <c r="K68" s="35">
        <f t="shared" ref="K68:K75" si="21">SUM(I68+J68)</f>
        <v>0</v>
      </c>
      <c r="L68" s="43"/>
      <c r="M68" s="42"/>
      <c r="N68" s="42"/>
      <c r="O68" s="42"/>
      <c r="P68" s="42"/>
      <c r="Q68" s="42"/>
      <c r="R68" s="42"/>
      <c r="S68" s="44"/>
      <c r="T68" s="170"/>
    </row>
    <row r="69" spans="1:20" x14ac:dyDescent="0.2">
      <c r="A69" s="296"/>
      <c r="B69" s="290"/>
      <c r="C69" s="293"/>
      <c r="D69" s="32" t="s">
        <v>111</v>
      </c>
      <c r="E69" s="42"/>
      <c r="F69" s="42"/>
      <c r="G69" s="42"/>
      <c r="H69" s="35">
        <f t="shared" si="10"/>
        <v>0</v>
      </c>
      <c r="I69" s="42"/>
      <c r="J69" s="42"/>
      <c r="K69" s="35">
        <f t="shared" si="21"/>
        <v>0</v>
      </c>
      <c r="L69" s="42"/>
      <c r="M69" s="42"/>
      <c r="N69" s="42"/>
      <c r="O69" s="42"/>
      <c r="P69" s="42"/>
      <c r="Q69" s="42"/>
      <c r="R69" s="42"/>
      <c r="S69" s="44"/>
      <c r="T69" s="171"/>
    </row>
    <row r="70" spans="1:20" x14ac:dyDescent="0.2">
      <c r="A70" s="296"/>
      <c r="B70" s="290"/>
      <c r="C70" s="293"/>
      <c r="D70" s="42" t="s">
        <v>7</v>
      </c>
      <c r="E70" s="42"/>
      <c r="F70" s="42"/>
      <c r="G70" s="42"/>
      <c r="H70" s="35">
        <f t="shared" si="10"/>
        <v>0</v>
      </c>
      <c r="I70" s="42"/>
      <c r="J70" s="42"/>
      <c r="K70" s="35">
        <f t="shared" si="21"/>
        <v>0</v>
      </c>
      <c r="L70" s="42"/>
      <c r="M70" s="42"/>
      <c r="N70" s="42"/>
      <c r="O70" s="42"/>
      <c r="P70" s="42"/>
      <c r="Q70" s="42"/>
      <c r="R70" s="42"/>
      <c r="S70" s="44"/>
      <c r="T70" s="171"/>
    </row>
    <row r="71" spans="1:20" x14ac:dyDescent="0.2">
      <c r="A71" s="296"/>
      <c r="B71" s="290"/>
      <c r="C71" s="294"/>
      <c r="D71" s="35" t="s">
        <v>8</v>
      </c>
      <c r="E71" s="35">
        <f>SUM(E68+E69+E70)</f>
        <v>0</v>
      </c>
      <c r="F71" s="35">
        <f>SUM(F68+F69+F70)</f>
        <v>0</v>
      </c>
      <c r="G71" s="35">
        <f>SUM(G68+G69+G70)</f>
        <v>0</v>
      </c>
      <c r="H71" s="35">
        <f t="shared" si="10"/>
        <v>0</v>
      </c>
      <c r="I71" s="35">
        <f>SUM(I68+I69+I70)</f>
        <v>0</v>
      </c>
      <c r="J71" s="35">
        <f>SUM(J68+J69+J70)</f>
        <v>0</v>
      </c>
      <c r="K71" s="35">
        <f t="shared" si="21"/>
        <v>0</v>
      </c>
      <c r="L71" s="39">
        <f t="shared" ref="L71:S71" si="22">SUM(L68+L69+L70)</f>
        <v>0</v>
      </c>
      <c r="M71" s="39">
        <f t="shared" si="22"/>
        <v>0</v>
      </c>
      <c r="N71" s="39">
        <f t="shared" si="22"/>
        <v>0</v>
      </c>
      <c r="O71" s="39">
        <f t="shared" si="22"/>
        <v>0</v>
      </c>
      <c r="P71" s="39">
        <f t="shared" si="22"/>
        <v>0</v>
      </c>
      <c r="Q71" s="39">
        <f t="shared" si="22"/>
        <v>0</v>
      </c>
      <c r="R71" s="39">
        <f t="shared" si="22"/>
        <v>0</v>
      </c>
      <c r="S71" s="40">
        <f t="shared" si="22"/>
        <v>0</v>
      </c>
      <c r="T71" s="172"/>
    </row>
    <row r="72" spans="1:20" x14ac:dyDescent="0.2">
      <c r="A72" s="296"/>
      <c r="B72" s="290"/>
      <c r="C72" s="292" t="s">
        <v>99</v>
      </c>
      <c r="D72" s="42" t="s">
        <v>5</v>
      </c>
      <c r="E72" s="42"/>
      <c r="F72" s="42"/>
      <c r="G72" s="42"/>
      <c r="H72" s="35">
        <f t="shared" si="10"/>
        <v>0</v>
      </c>
      <c r="I72" s="42"/>
      <c r="J72" s="42"/>
      <c r="K72" s="35">
        <f t="shared" si="21"/>
        <v>0</v>
      </c>
      <c r="L72" s="43"/>
      <c r="M72" s="42"/>
      <c r="N72" s="42"/>
      <c r="O72" s="42"/>
      <c r="P72" s="42"/>
      <c r="Q72" s="42"/>
      <c r="R72" s="42"/>
      <c r="S72" s="44"/>
      <c r="T72" s="170" t="s">
        <v>100</v>
      </c>
    </row>
    <row r="73" spans="1:20" x14ac:dyDescent="0.2">
      <c r="A73" s="296"/>
      <c r="B73" s="290"/>
      <c r="C73" s="293"/>
      <c r="D73" s="32" t="s">
        <v>111</v>
      </c>
      <c r="E73" s="42"/>
      <c r="F73" s="42"/>
      <c r="G73" s="42"/>
      <c r="H73" s="35">
        <f t="shared" si="10"/>
        <v>0</v>
      </c>
      <c r="I73" s="42"/>
      <c r="J73" s="42"/>
      <c r="K73" s="35">
        <f t="shared" si="21"/>
        <v>0</v>
      </c>
      <c r="L73" s="42"/>
      <c r="M73" s="42"/>
      <c r="N73" s="42"/>
      <c r="O73" s="42"/>
      <c r="P73" s="42"/>
      <c r="Q73" s="42"/>
      <c r="R73" s="42"/>
      <c r="S73" s="38"/>
      <c r="T73" s="171"/>
    </row>
    <row r="74" spans="1:20" x14ac:dyDescent="0.2">
      <c r="A74" s="296"/>
      <c r="B74" s="290"/>
      <c r="C74" s="293"/>
      <c r="D74" s="42" t="s">
        <v>7</v>
      </c>
      <c r="E74" s="42"/>
      <c r="F74" s="42"/>
      <c r="G74" s="42"/>
      <c r="H74" s="35">
        <f t="shared" si="10"/>
        <v>0</v>
      </c>
      <c r="I74" s="42"/>
      <c r="J74" s="42"/>
      <c r="K74" s="35">
        <f t="shared" si="21"/>
        <v>0</v>
      </c>
      <c r="L74" s="42"/>
      <c r="M74" s="42"/>
      <c r="N74" s="42"/>
      <c r="O74" s="42"/>
      <c r="P74" s="42"/>
      <c r="Q74" s="42"/>
      <c r="R74" s="42"/>
      <c r="S74" s="38"/>
      <c r="T74" s="171"/>
    </row>
    <row r="75" spans="1:20" x14ac:dyDescent="0.2">
      <c r="A75" s="296"/>
      <c r="B75" s="290"/>
      <c r="C75" s="294"/>
      <c r="D75" s="35" t="s">
        <v>8</v>
      </c>
      <c r="E75" s="35">
        <f>SUM(E72+E73+E74)</f>
        <v>0</v>
      </c>
      <c r="F75" s="35">
        <f>SUM(F72+F73+F74)</f>
        <v>0</v>
      </c>
      <c r="G75" s="35">
        <f>SUM(G72+G73+G74)</f>
        <v>0</v>
      </c>
      <c r="H75" s="35">
        <f t="shared" si="10"/>
        <v>0</v>
      </c>
      <c r="I75" s="35">
        <f>SUM(I72+I73+I74)</f>
        <v>0</v>
      </c>
      <c r="J75" s="35">
        <f>SUM(J72+J73+J74)</f>
        <v>0</v>
      </c>
      <c r="K75" s="35">
        <f t="shared" si="21"/>
        <v>0</v>
      </c>
      <c r="L75" s="39">
        <f t="shared" ref="L75:S75" si="23">SUM(L72+L73+L74)</f>
        <v>0</v>
      </c>
      <c r="M75" s="39">
        <f t="shared" si="23"/>
        <v>0</v>
      </c>
      <c r="N75" s="39">
        <f t="shared" si="23"/>
        <v>0</v>
      </c>
      <c r="O75" s="39">
        <f t="shared" si="23"/>
        <v>0</v>
      </c>
      <c r="P75" s="39">
        <f t="shared" si="23"/>
        <v>0</v>
      </c>
      <c r="Q75" s="39">
        <f t="shared" si="23"/>
        <v>0</v>
      </c>
      <c r="R75" s="39">
        <f t="shared" si="23"/>
        <v>0</v>
      </c>
      <c r="S75" s="40">
        <f t="shared" si="23"/>
        <v>0</v>
      </c>
      <c r="T75" s="171"/>
    </row>
    <row r="76" spans="1:20" x14ac:dyDescent="0.2">
      <c r="A76" s="297"/>
      <c r="B76" s="291"/>
      <c r="C76" s="45"/>
      <c r="D76" s="35" t="s">
        <v>43</v>
      </c>
      <c r="E76" s="39">
        <f t="shared" ref="E76:S76" si="24">SUM(E75,E71)</f>
        <v>0</v>
      </c>
      <c r="F76" s="39">
        <f t="shared" si="24"/>
        <v>0</v>
      </c>
      <c r="G76" s="39">
        <f t="shared" si="24"/>
        <v>0</v>
      </c>
      <c r="H76" s="39">
        <f t="shared" si="24"/>
        <v>0</v>
      </c>
      <c r="I76" s="39">
        <f t="shared" si="24"/>
        <v>0</v>
      </c>
      <c r="J76" s="39">
        <f t="shared" si="24"/>
        <v>0</v>
      </c>
      <c r="K76" s="39">
        <f t="shared" si="24"/>
        <v>0</v>
      </c>
      <c r="L76" s="39">
        <f t="shared" si="24"/>
        <v>0</v>
      </c>
      <c r="M76" s="39">
        <f t="shared" si="24"/>
        <v>0</v>
      </c>
      <c r="N76" s="39">
        <f t="shared" si="24"/>
        <v>0</v>
      </c>
      <c r="O76" s="39">
        <f t="shared" si="24"/>
        <v>0</v>
      </c>
      <c r="P76" s="39">
        <f t="shared" si="24"/>
        <v>0</v>
      </c>
      <c r="Q76" s="39">
        <f t="shared" si="24"/>
        <v>0</v>
      </c>
      <c r="R76" s="39">
        <f t="shared" si="24"/>
        <v>0</v>
      </c>
      <c r="S76" s="40">
        <f t="shared" si="24"/>
        <v>0</v>
      </c>
      <c r="T76" s="172"/>
    </row>
    <row r="77" spans="1:20" x14ac:dyDescent="0.2">
      <c r="A77" s="295">
        <v>14</v>
      </c>
      <c r="B77" s="298" t="s">
        <v>20</v>
      </c>
      <c r="C77" s="301" t="s">
        <v>45</v>
      </c>
      <c r="D77" s="50" t="s">
        <v>5</v>
      </c>
      <c r="E77" s="50"/>
      <c r="F77" s="50"/>
      <c r="G77" s="50"/>
      <c r="H77" s="47">
        <f t="shared" ref="H77:H92" si="25">SUM(E77+F77+G77)</f>
        <v>0</v>
      </c>
      <c r="I77" s="50"/>
      <c r="J77" s="50"/>
      <c r="K77" s="47">
        <f t="shared" ref="K77:K92" si="26">SUM(I77+J77)</f>
        <v>0</v>
      </c>
      <c r="L77" s="51"/>
      <c r="M77" s="50"/>
      <c r="N77" s="50"/>
      <c r="O77" s="52"/>
      <c r="P77" s="52"/>
      <c r="Q77" s="50"/>
      <c r="R77" s="50"/>
      <c r="S77" s="53"/>
      <c r="T77" s="170"/>
    </row>
    <row r="78" spans="1:20" x14ac:dyDescent="0.2">
      <c r="A78" s="296"/>
      <c r="B78" s="299"/>
      <c r="C78" s="301"/>
      <c r="D78" s="32" t="s">
        <v>111</v>
      </c>
      <c r="E78" s="32"/>
      <c r="F78" s="32"/>
      <c r="G78" s="32"/>
      <c r="H78" s="35">
        <f t="shared" si="25"/>
        <v>0</v>
      </c>
      <c r="I78" s="32"/>
      <c r="J78" s="32"/>
      <c r="K78" s="35">
        <f t="shared" si="26"/>
        <v>0</v>
      </c>
      <c r="L78" s="32"/>
      <c r="M78" s="32"/>
      <c r="N78" s="32"/>
      <c r="O78" s="32"/>
      <c r="P78" s="32"/>
      <c r="Q78" s="32"/>
      <c r="R78" s="32"/>
      <c r="S78" s="38"/>
      <c r="T78" s="171"/>
    </row>
    <row r="79" spans="1:20" x14ac:dyDescent="0.2">
      <c r="A79" s="296"/>
      <c r="B79" s="299"/>
      <c r="C79" s="301"/>
      <c r="D79" s="32" t="s">
        <v>7</v>
      </c>
      <c r="E79" s="32"/>
      <c r="F79" s="32"/>
      <c r="G79" s="32"/>
      <c r="H79" s="35">
        <f t="shared" si="25"/>
        <v>0</v>
      </c>
      <c r="I79" s="32"/>
      <c r="J79" s="32"/>
      <c r="K79" s="35">
        <f t="shared" si="26"/>
        <v>0</v>
      </c>
      <c r="L79" s="32"/>
      <c r="M79" s="32"/>
      <c r="N79" s="32"/>
      <c r="O79" s="32"/>
      <c r="P79" s="32"/>
      <c r="Q79" s="32"/>
      <c r="R79" s="32"/>
      <c r="S79" s="38"/>
      <c r="T79" s="171"/>
    </row>
    <row r="80" spans="1:20" x14ac:dyDescent="0.2">
      <c r="A80" s="297"/>
      <c r="B80" s="300"/>
      <c r="C80" s="301"/>
      <c r="D80" s="35" t="s">
        <v>8</v>
      </c>
      <c r="E80" s="35">
        <f>SUM(E77+E78+E79)</f>
        <v>0</v>
      </c>
      <c r="F80" s="35">
        <f>SUM(F77+F78+F79)</f>
        <v>0</v>
      </c>
      <c r="G80" s="35">
        <f>SUM(G77+G78+G79)</f>
        <v>0</v>
      </c>
      <c r="H80" s="35">
        <f t="shared" si="25"/>
        <v>0</v>
      </c>
      <c r="I80" s="35">
        <f>SUM(I77+I78+I79)</f>
        <v>0</v>
      </c>
      <c r="J80" s="35">
        <f>SUM(J77+J78+J79)</f>
        <v>0</v>
      </c>
      <c r="K80" s="35">
        <f t="shared" si="26"/>
        <v>0</v>
      </c>
      <c r="L80" s="39">
        <f t="shared" ref="L80:S80" si="27">SUM(L77+L78+L79)</f>
        <v>0</v>
      </c>
      <c r="M80" s="39">
        <f t="shared" si="27"/>
        <v>0</v>
      </c>
      <c r="N80" s="39">
        <f t="shared" si="27"/>
        <v>0</v>
      </c>
      <c r="O80" s="39">
        <f t="shared" si="27"/>
        <v>0</v>
      </c>
      <c r="P80" s="39">
        <f t="shared" si="27"/>
        <v>0</v>
      </c>
      <c r="Q80" s="39">
        <f t="shared" si="27"/>
        <v>0</v>
      </c>
      <c r="R80" s="39">
        <f t="shared" si="27"/>
        <v>0</v>
      </c>
      <c r="S80" s="40">
        <f t="shared" si="27"/>
        <v>0</v>
      </c>
      <c r="T80" s="172"/>
    </row>
    <row r="81" spans="1:20" x14ac:dyDescent="0.2">
      <c r="A81" s="298">
        <v>15</v>
      </c>
      <c r="B81" s="289" t="s">
        <v>21</v>
      </c>
      <c r="C81" s="301" t="s">
        <v>144</v>
      </c>
      <c r="D81" s="32" t="s">
        <v>22</v>
      </c>
      <c r="E81" s="32"/>
      <c r="F81" s="32"/>
      <c r="G81" s="32"/>
      <c r="H81" s="35">
        <f t="shared" si="25"/>
        <v>0</v>
      </c>
      <c r="I81" s="32"/>
      <c r="J81" s="32"/>
      <c r="K81" s="35">
        <f t="shared" si="26"/>
        <v>0</v>
      </c>
      <c r="L81" s="36"/>
      <c r="M81" s="32"/>
      <c r="N81" s="32"/>
      <c r="O81" s="37"/>
      <c r="P81" s="37"/>
      <c r="Q81" s="32"/>
      <c r="R81" s="32"/>
      <c r="S81" s="38"/>
      <c r="T81" s="170"/>
    </row>
    <row r="82" spans="1:20" x14ac:dyDescent="0.2">
      <c r="A82" s="299"/>
      <c r="B82" s="290"/>
      <c r="C82" s="301"/>
      <c r="D82" s="32" t="s">
        <v>111</v>
      </c>
      <c r="E82" s="32"/>
      <c r="F82" s="32"/>
      <c r="G82" s="32"/>
      <c r="H82" s="35">
        <f t="shared" si="25"/>
        <v>0</v>
      </c>
      <c r="I82" s="32"/>
      <c r="J82" s="32"/>
      <c r="K82" s="35">
        <f t="shared" si="26"/>
        <v>0</v>
      </c>
      <c r="L82" s="32"/>
      <c r="M82" s="32"/>
      <c r="N82" s="32"/>
      <c r="O82" s="32"/>
      <c r="P82" s="32"/>
      <c r="Q82" s="32"/>
      <c r="R82" s="32"/>
      <c r="S82" s="38"/>
      <c r="T82" s="171"/>
    </row>
    <row r="83" spans="1:20" x14ac:dyDescent="0.2">
      <c r="A83" s="299"/>
      <c r="B83" s="290"/>
      <c r="C83" s="301"/>
      <c r="D83" s="32" t="s">
        <v>7</v>
      </c>
      <c r="E83" s="32"/>
      <c r="F83" s="32"/>
      <c r="G83" s="32"/>
      <c r="H83" s="35">
        <f t="shared" si="25"/>
        <v>0</v>
      </c>
      <c r="I83" s="32"/>
      <c r="J83" s="32"/>
      <c r="K83" s="35">
        <f t="shared" si="26"/>
        <v>0</v>
      </c>
      <c r="L83" s="32"/>
      <c r="M83" s="32"/>
      <c r="N83" s="32"/>
      <c r="O83" s="32"/>
      <c r="P83" s="32"/>
      <c r="Q83" s="32"/>
      <c r="R83" s="32"/>
      <c r="S83" s="38"/>
      <c r="T83" s="171"/>
    </row>
    <row r="84" spans="1:20" x14ac:dyDescent="0.2">
      <c r="A84" s="300"/>
      <c r="B84" s="291"/>
      <c r="C84" s="301"/>
      <c r="D84" s="35" t="s">
        <v>8</v>
      </c>
      <c r="E84" s="35">
        <f>SUM(E81+E82+E83)</f>
        <v>0</v>
      </c>
      <c r="F84" s="35">
        <f>SUM(F81+F82+F83)</f>
        <v>0</v>
      </c>
      <c r="G84" s="35">
        <f>SUM(G81+G82+G83)</f>
        <v>0</v>
      </c>
      <c r="H84" s="35">
        <f t="shared" si="25"/>
        <v>0</v>
      </c>
      <c r="I84" s="35">
        <f>SUM(I81+I82+I83)</f>
        <v>0</v>
      </c>
      <c r="J84" s="35">
        <f>SUM(J81+J82+J83)</f>
        <v>0</v>
      </c>
      <c r="K84" s="35">
        <f t="shared" si="26"/>
        <v>0</v>
      </c>
      <c r="L84" s="39">
        <f t="shared" ref="L84:S84" si="28">SUM(L81+L82+L83)</f>
        <v>0</v>
      </c>
      <c r="M84" s="39">
        <f t="shared" si="28"/>
        <v>0</v>
      </c>
      <c r="N84" s="39">
        <f t="shared" si="28"/>
        <v>0</v>
      </c>
      <c r="O84" s="39">
        <f t="shared" si="28"/>
        <v>0</v>
      </c>
      <c r="P84" s="39">
        <f t="shared" si="28"/>
        <v>0</v>
      </c>
      <c r="Q84" s="39">
        <f t="shared" si="28"/>
        <v>0</v>
      </c>
      <c r="R84" s="39">
        <f t="shared" si="28"/>
        <v>0</v>
      </c>
      <c r="S84" s="40">
        <f t="shared" si="28"/>
        <v>0</v>
      </c>
      <c r="T84" s="172"/>
    </row>
    <row r="85" spans="1:20" ht="13.5" customHeight="1" x14ac:dyDescent="0.2">
      <c r="A85" s="295">
        <v>16</v>
      </c>
      <c r="B85" s="289" t="s">
        <v>23</v>
      </c>
      <c r="C85" s="292" t="s">
        <v>55</v>
      </c>
      <c r="D85" s="32" t="s">
        <v>5</v>
      </c>
      <c r="E85" s="32">
        <v>1</v>
      </c>
      <c r="F85" s="32"/>
      <c r="G85" s="32">
        <v>13</v>
      </c>
      <c r="H85" s="35">
        <f t="shared" si="25"/>
        <v>14</v>
      </c>
      <c r="I85" s="32"/>
      <c r="J85" s="32"/>
      <c r="K85" s="35">
        <f t="shared" si="26"/>
        <v>0</v>
      </c>
      <c r="L85" s="36"/>
      <c r="M85" s="32"/>
      <c r="N85" s="32"/>
      <c r="O85" s="37"/>
      <c r="P85" s="37"/>
      <c r="Q85" s="32"/>
      <c r="R85" s="32"/>
      <c r="S85" s="38">
        <v>317700</v>
      </c>
      <c r="T85" s="170"/>
    </row>
    <row r="86" spans="1:20" x14ac:dyDescent="0.2">
      <c r="A86" s="296"/>
      <c r="B86" s="290"/>
      <c r="C86" s="293"/>
      <c r="D86" s="32" t="s">
        <v>111</v>
      </c>
      <c r="E86" s="32"/>
      <c r="F86" s="32"/>
      <c r="G86" s="32"/>
      <c r="H86" s="35">
        <f t="shared" si="25"/>
        <v>0</v>
      </c>
      <c r="I86" s="32"/>
      <c r="J86" s="32"/>
      <c r="K86" s="35">
        <f t="shared" si="26"/>
        <v>0</v>
      </c>
      <c r="L86" s="32"/>
      <c r="M86" s="32"/>
      <c r="N86" s="32"/>
      <c r="O86" s="32"/>
      <c r="P86" s="32"/>
      <c r="Q86" s="32"/>
      <c r="R86" s="32"/>
      <c r="S86" s="38"/>
      <c r="T86" s="171"/>
    </row>
    <row r="87" spans="1:20" x14ac:dyDescent="0.2">
      <c r="A87" s="296"/>
      <c r="B87" s="290"/>
      <c r="C87" s="293"/>
      <c r="D87" s="32" t="s">
        <v>7</v>
      </c>
      <c r="E87" s="32"/>
      <c r="F87" s="32"/>
      <c r="G87" s="32">
        <v>2</v>
      </c>
      <c r="H87" s="35">
        <f t="shared" si="25"/>
        <v>2</v>
      </c>
      <c r="I87" s="32"/>
      <c r="J87" s="32"/>
      <c r="K87" s="35">
        <f t="shared" si="26"/>
        <v>0</v>
      </c>
      <c r="L87" s="32"/>
      <c r="M87" s="32"/>
      <c r="N87" s="32"/>
      <c r="O87" s="32"/>
      <c r="P87" s="32"/>
      <c r="Q87" s="32"/>
      <c r="R87" s="32"/>
      <c r="S87" s="38">
        <v>1500000</v>
      </c>
      <c r="T87" s="171"/>
    </row>
    <row r="88" spans="1:20" x14ac:dyDescent="0.2">
      <c r="A88" s="296"/>
      <c r="B88" s="290"/>
      <c r="C88" s="294"/>
      <c r="D88" s="35" t="s">
        <v>8</v>
      </c>
      <c r="E88" s="35">
        <f>SUM(E85+E86+E87)</f>
        <v>1</v>
      </c>
      <c r="F88" s="35">
        <f>SUM(F85+F86+F87)</f>
        <v>0</v>
      </c>
      <c r="G88" s="35">
        <f>SUM(G85+G86+G87)</f>
        <v>15</v>
      </c>
      <c r="H88" s="35">
        <f t="shared" si="25"/>
        <v>16</v>
      </c>
      <c r="I88" s="35">
        <f>SUM(I85+I86+I87)</f>
        <v>0</v>
      </c>
      <c r="J88" s="35">
        <f>SUM(J85+J86+J87)</f>
        <v>0</v>
      </c>
      <c r="K88" s="35">
        <f t="shared" si="26"/>
        <v>0</v>
      </c>
      <c r="L88" s="39">
        <f t="shared" ref="L88:S88" si="29">SUM(L85+L86+L87)</f>
        <v>0</v>
      </c>
      <c r="M88" s="39">
        <f t="shared" si="29"/>
        <v>0</v>
      </c>
      <c r="N88" s="39">
        <f t="shared" si="29"/>
        <v>0</v>
      </c>
      <c r="O88" s="39">
        <f t="shared" si="29"/>
        <v>0</v>
      </c>
      <c r="P88" s="39">
        <f t="shared" si="29"/>
        <v>0</v>
      </c>
      <c r="Q88" s="39">
        <f t="shared" si="29"/>
        <v>0</v>
      </c>
      <c r="R88" s="39">
        <f t="shared" si="29"/>
        <v>0</v>
      </c>
      <c r="S88" s="40">
        <f t="shared" si="29"/>
        <v>1817700</v>
      </c>
      <c r="T88" s="172"/>
    </row>
    <row r="89" spans="1:20" x14ac:dyDescent="0.2">
      <c r="A89" s="296"/>
      <c r="B89" s="290"/>
      <c r="C89" s="292" t="s">
        <v>121</v>
      </c>
      <c r="D89" s="42" t="s">
        <v>5</v>
      </c>
      <c r="E89" s="42"/>
      <c r="F89" s="42"/>
      <c r="G89" s="42">
        <v>6</v>
      </c>
      <c r="H89" s="35">
        <f t="shared" si="25"/>
        <v>6</v>
      </c>
      <c r="I89" s="42"/>
      <c r="J89" s="42"/>
      <c r="K89" s="35">
        <f t="shared" si="26"/>
        <v>0</v>
      </c>
      <c r="L89" s="43"/>
      <c r="M89" s="42"/>
      <c r="N89" s="42"/>
      <c r="O89" s="42"/>
      <c r="P89" s="42"/>
      <c r="Q89" s="42"/>
      <c r="R89" s="42"/>
      <c r="S89" s="44">
        <v>90000</v>
      </c>
      <c r="T89" s="180"/>
    </row>
    <row r="90" spans="1:20" x14ac:dyDescent="0.2">
      <c r="A90" s="296"/>
      <c r="B90" s="290"/>
      <c r="C90" s="293"/>
      <c r="D90" s="32" t="s">
        <v>111</v>
      </c>
      <c r="E90" s="42"/>
      <c r="F90" s="42"/>
      <c r="G90" s="42"/>
      <c r="H90" s="35">
        <f t="shared" si="25"/>
        <v>0</v>
      </c>
      <c r="I90" s="42"/>
      <c r="J90" s="42"/>
      <c r="K90" s="35">
        <f t="shared" si="26"/>
        <v>0</v>
      </c>
      <c r="L90" s="42"/>
      <c r="M90" s="42"/>
      <c r="N90" s="42"/>
      <c r="O90" s="42"/>
      <c r="P90" s="42"/>
      <c r="Q90" s="42"/>
      <c r="R90" s="42"/>
      <c r="S90" s="44"/>
      <c r="T90" s="180"/>
    </row>
    <row r="91" spans="1:20" x14ac:dyDescent="0.2">
      <c r="A91" s="296"/>
      <c r="B91" s="290"/>
      <c r="C91" s="293"/>
      <c r="D91" s="42" t="s">
        <v>7</v>
      </c>
      <c r="E91" s="42"/>
      <c r="F91" s="42"/>
      <c r="G91" s="42">
        <v>1</v>
      </c>
      <c r="H91" s="35">
        <f t="shared" si="25"/>
        <v>1</v>
      </c>
      <c r="I91" s="42"/>
      <c r="J91" s="42"/>
      <c r="K91" s="35">
        <f t="shared" si="26"/>
        <v>0</v>
      </c>
      <c r="L91" s="42"/>
      <c r="M91" s="42"/>
      <c r="N91" s="42"/>
      <c r="O91" s="42"/>
      <c r="P91" s="42"/>
      <c r="Q91" s="42"/>
      <c r="R91" s="42">
        <v>1</v>
      </c>
      <c r="S91" s="44">
        <v>1500000</v>
      </c>
      <c r="T91" s="180"/>
    </row>
    <row r="92" spans="1:20" x14ac:dyDescent="0.2">
      <c r="A92" s="296"/>
      <c r="B92" s="290"/>
      <c r="C92" s="293"/>
      <c r="D92" s="35" t="s">
        <v>8</v>
      </c>
      <c r="E92" s="35">
        <f>SUM(E89+E90+E91)</f>
        <v>0</v>
      </c>
      <c r="F92" s="35">
        <f>SUM(F89+F90+F91)</f>
        <v>0</v>
      </c>
      <c r="G92" s="35">
        <f>SUM(G89+G90+G91)</f>
        <v>7</v>
      </c>
      <c r="H92" s="35">
        <f t="shared" si="25"/>
        <v>7</v>
      </c>
      <c r="I92" s="35">
        <f>SUM(I89+I90+I91)</f>
        <v>0</v>
      </c>
      <c r="J92" s="35">
        <f>SUM(J89+J90+J91)</f>
        <v>0</v>
      </c>
      <c r="K92" s="35">
        <f t="shared" si="26"/>
        <v>0</v>
      </c>
      <c r="L92" s="39">
        <f t="shared" ref="L92:S92" si="30">SUM(L89+L90+L91)</f>
        <v>0</v>
      </c>
      <c r="M92" s="39">
        <f t="shared" si="30"/>
        <v>0</v>
      </c>
      <c r="N92" s="39">
        <f t="shared" si="30"/>
        <v>0</v>
      </c>
      <c r="O92" s="39">
        <f t="shared" si="30"/>
        <v>0</v>
      </c>
      <c r="P92" s="39">
        <f t="shared" si="30"/>
        <v>0</v>
      </c>
      <c r="Q92" s="39">
        <f t="shared" si="30"/>
        <v>0</v>
      </c>
      <c r="R92" s="39">
        <f t="shared" si="30"/>
        <v>1</v>
      </c>
      <c r="S92" s="40">
        <f t="shared" si="30"/>
        <v>1590000</v>
      </c>
      <c r="T92" s="180"/>
    </row>
    <row r="93" spans="1:20" x14ac:dyDescent="0.2">
      <c r="A93" s="297"/>
      <c r="B93" s="291"/>
      <c r="C93" s="294"/>
      <c r="D93" s="35" t="s">
        <v>43</v>
      </c>
      <c r="E93" s="35">
        <f t="shared" ref="E93:S93" si="31">SUM(E88+E92)</f>
        <v>1</v>
      </c>
      <c r="F93" s="35">
        <f t="shared" si="31"/>
        <v>0</v>
      </c>
      <c r="G93" s="35">
        <f t="shared" si="31"/>
        <v>22</v>
      </c>
      <c r="H93" s="35">
        <f t="shared" si="31"/>
        <v>23</v>
      </c>
      <c r="I93" s="35">
        <f t="shared" si="31"/>
        <v>0</v>
      </c>
      <c r="J93" s="35">
        <f t="shared" si="31"/>
        <v>0</v>
      </c>
      <c r="K93" s="35">
        <f t="shared" si="31"/>
        <v>0</v>
      </c>
      <c r="L93" s="35">
        <f t="shared" si="31"/>
        <v>0</v>
      </c>
      <c r="M93" s="35">
        <f t="shared" si="31"/>
        <v>0</v>
      </c>
      <c r="N93" s="35">
        <f t="shared" si="31"/>
        <v>0</v>
      </c>
      <c r="O93" s="35">
        <f t="shared" si="31"/>
        <v>0</v>
      </c>
      <c r="P93" s="35">
        <f t="shared" si="31"/>
        <v>0</v>
      </c>
      <c r="Q93" s="35">
        <f t="shared" si="31"/>
        <v>0</v>
      </c>
      <c r="R93" s="35">
        <f t="shared" si="31"/>
        <v>1</v>
      </c>
      <c r="S93" s="40">
        <f t="shared" si="31"/>
        <v>3407700</v>
      </c>
      <c r="T93" s="41"/>
    </row>
    <row r="94" spans="1:20" x14ac:dyDescent="0.2">
      <c r="A94" s="295">
        <v>17</v>
      </c>
      <c r="B94" s="298" t="s">
        <v>24</v>
      </c>
      <c r="C94" s="292" t="s">
        <v>44</v>
      </c>
      <c r="D94" s="32" t="s">
        <v>5</v>
      </c>
      <c r="E94" s="32"/>
      <c r="F94" s="32"/>
      <c r="G94" s="32"/>
      <c r="H94" s="35">
        <f t="shared" ref="H94:H105" si="32">SUM(E94+F94+G94)</f>
        <v>0</v>
      </c>
      <c r="I94" s="32"/>
      <c r="J94" s="32"/>
      <c r="K94" s="35">
        <f t="shared" ref="K94:K105" si="33">SUM(I94+J94)</f>
        <v>0</v>
      </c>
      <c r="L94" s="36"/>
      <c r="M94" s="36"/>
      <c r="N94" s="36"/>
      <c r="O94" s="36"/>
      <c r="P94" s="36"/>
      <c r="Q94" s="36"/>
      <c r="R94" s="36"/>
      <c r="S94" s="38"/>
      <c r="T94" s="170"/>
    </row>
    <row r="95" spans="1:20" x14ac:dyDescent="0.2">
      <c r="A95" s="296"/>
      <c r="B95" s="299"/>
      <c r="C95" s="293"/>
      <c r="D95" s="32" t="s">
        <v>111</v>
      </c>
      <c r="E95" s="32"/>
      <c r="F95" s="32"/>
      <c r="G95" s="32"/>
      <c r="H95" s="35">
        <f t="shared" si="32"/>
        <v>0</v>
      </c>
      <c r="I95" s="32"/>
      <c r="J95" s="32"/>
      <c r="K95" s="35">
        <f t="shared" si="33"/>
        <v>0</v>
      </c>
      <c r="L95" s="36"/>
      <c r="M95" s="36"/>
      <c r="N95" s="36"/>
      <c r="O95" s="36"/>
      <c r="P95" s="36"/>
      <c r="Q95" s="36"/>
      <c r="R95" s="36"/>
      <c r="S95" s="38"/>
      <c r="T95" s="171"/>
    </row>
    <row r="96" spans="1:20" x14ac:dyDescent="0.2">
      <c r="A96" s="296"/>
      <c r="B96" s="299"/>
      <c r="C96" s="293"/>
      <c r="D96" s="32" t="s">
        <v>7</v>
      </c>
      <c r="E96" s="32"/>
      <c r="F96" s="32"/>
      <c r="G96" s="32"/>
      <c r="H96" s="35">
        <f t="shared" si="32"/>
        <v>0</v>
      </c>
      <c r="I96" s="32"/>
      <c r="J96" s="32"/>
      <c r="K96" s="35">
        <f t="shared" si="33"/>
        <v>0</v>
      </c>
      <c r="L96" s="36"/>
      <c r="M96" s="36"/>
      <c r="N96" s="36"/>
      <c r="O96" s="36"/>
      <c r="P96" s="36"/>
      <c r="Q96" s="36"/>
      <c r="R96" s="36"/>
      <c r="S96" s="38"/>
      <c r="T96" s="171"/>
    </row>
    <row r="97" spans="1:20" x14ac:dyDescent="0.2">
      <c r="A97" s="297"/>
      <c r="B97" s="300"/>
      <c r="C97" s="294"/>
      <c r="D97" s="35" t="s">
        <v>8</v>
      </c>
      <c r="E97" s="35">
        <f>SUM(E94+E95+E96)</f>
        <v>0</v>
      </c>
      <c r="F97" s="35">
        <f>SUM(F94+F95+F96)</f>
        <v>0</v>
      </c>
      <c r="G97" s="35">
        <f>SUM(G94+G95+G96)</f>
        <v>0</v>
      </c>
      <c r="H97" s="35">
        <f t="shared" si="32"/>
        <v>0</v>
      </c>
      <c r="I97" s="35">
        <f>SUM(I94+I95+I96)</f>
        <v>0</v>
      </c>
      <c r="J97" s="35">
        <f>SUM(J94+J95+J96)</f>
        <v>0</v>
      </c>
      <c r="K97" s="35">
        <f t="shared" si="33"/>
        <v>0</v>
      </c>
      <c r="L97" s="39">
        <f t="shared" ref="L97:R97" si="34">SUM(L94+L95+L96)</f>
        <v>0</v>
      </c>
      <c r="M97" s="39">
        <f t="shared" si="34"/>
        <v>0</v>
      </c>
      <c r="N97" s="39">
        <f t="shared" si="34"/>
        <v>0</v>
      </c>
      <c r="O97" s="39">
        <f t="shared" si="34"/>
        <v>0</v>
      </c>
      <c r="P97" s="39">
        <f t="shared" si="34"/>
        <v>0</v>
      </c>
      <c r="Q97" s="39">
        <f t="shared" si="34"/>
        <v>0</v>
      </c>
      <c r="R97" s="39">
        <f t="shared" si="34"/>
        <v>0</v>
      </c>
      <c r="S97" s="40">
        <f>SUM(S94:S96)</f>
        <v>0</v>
      </c>
      <c r="T97" s="172"/>
    </row>
    <row r="98" spans="1:20" ht="13.5" customHeight="1" x14ac:dyDescent="0.2">
      <c r="A98" s="295">
        <v>18</v>
      </c>
      <c r="B98" s="289" t="s">
        <v>25</v>
      </c>
      <c r="C98" s="292" t="s">
        <v>56</v>
      </c>
      <c r="D98" s="42" t="s">
        <v>5</v>
      </c>
      <c r="E98" s="42"/>
      <c r="F98" s="42"/>
      <c r="G98" s="42">
        <v>34</v>
      </c>
      <c r="H98" s="35">
        <f t="shared" si="32"/>
        <v>34</v>
      </c>
      <c r="I98" s="42"/>
      <c r="J98" s="42"/>
      <c r="K98" s="35">
        <f t="shared" si="33"/>
        <v>0</v>
      </c>
      <c r="L98" s="43"/>
      <c r="M98" s="42"/>
      <c r="N98" s="42"/>
      <c r="O98" s="42"/>
      <c r="P98" s="42"/>
      <c r="Q98" s="42"/>
      <c r="R98" s="42"/>
      <c r="S98" s="44"/>
      <c r="T98" s="170"/>
    </row>
    <row r="99" spans="1:20" x14ac:dyDescent="0.2">
      <c r="A99" s="296"/>
      <c r="B99" s="290"/>
      <c r="C99" s="293"/>
      <c r="D99" s="32" t="s">
        <v>111</v>
      </c>
      <c r="E99" s="42"/>
      <c r="F99" s="42"/>
      <c r="G99" s="42"/>
      <c r="H99" s="35">
        <f t="shared" si="32"/>
        <v>0</v>
      </c>
      <c r="I99" s="42"/>
      <c r="J99" s="42"/>
      <c r="K99" s="35">
        <f t="shared" si="33"/>
        <v>0</v>
      </c>
      <c r="L99" s="42"/>
      <c r="M99" s="42"/>
      <c r="N99" s="42"/>
      <c r="O99" s="42"/>
      <c r="P99" s="42"/>
      <c r="Q99" s="42"/>
      <c r="R99" s="42"/>
      <c r="S99" s="44"/>
      <c r="T99" s="171"/>
    </row>
    <row r="100" spans="1:20" x14ac:dyDescent="0.2">
      <c r="A100" s="296"/>
      <c r="B100" s="290"/>
      <c r="C100" s="293"/>
      <c r="D100" s="42" t="s">
        <v>7</v>
      </c>
      <c r="E100" s="42"/>
      <c r="F100" s="42"/>
      <c r="G100" s="42"/>
      <c r="H100" s="35">
        <f>SUM(E100+F100+G100)</f>
        <v>0</v>
      </c>
      <c r="I100" s="42"/>
      <c r="J100" s="42"/>
      <c r="K100" s="35">
        <f t="shared" si="33"/>
        <v>0</v>
      </c>
      <c r="L100" s="42"/>
      <c r="M100" s="42"/>
      <c r="N100" s="42"/>
      <c r="O100" s="42"/>
      <c r="P100" s="42"/>
      <c r="Q100" s="42"/>
      <c r="R100" s="42"/>
      <c r="S100" s="44"/>
      <c r="T100" s="171"/>
    </row>
    <row r="101" spans="1:20" x14ac:dyDescent="0.2">
      <c r="A101" s="296"/>
      <c r="B101" s="290"/>
      <c r="C101" s="294"/>
      <c r="D101" s="35" t="s">
        <v>8</v>
      </c>
      <c r="E101" s="35">
        <f>SUM(E98+E99+E100)</f>
        <v>0</v>
      </c>
      <c r="F101" s="35">
        <f>SUM(F98+F99+F100)</f>
        <v>0</v>
      </c>
      <c r="G101" s="35">
        <f>SUM(G98+G99+G100)</f>
        <v>34</v>
      </c>
      <c r="H101" s="35">
        <f t="shared" si="32"/>
        <v>34</v>
      </c>
      <c r="I101" s="35">
        <f>SUM(I98+I99+I100)</f>
        <v>0</v>
      </c>
      <c r="J101" s="35">
        <f>SUM(J98+J99+J100)</f>
        <v>0</v>
      </c>
      <c r="K101" s="35">
        <f t="shared" si="33"/>
        <v>0</v>
      </c>
      <c r="L101" s="39">
        <f t="shared" ref="L101:S101" si="35">SUM(L98+L99+L100)</f>
        <v>0</v>
      </c>
      <c r="M101" s="39">
        <f t="shared" si="35"/>
        <v>0</v>
      </c>
      <c r="N101" s="39">
        <f t="shared" si="35"/>
        <v>0</v>
      </c>
      <c r="O101" s="39">
        <f t="shared" si="35"/>
        <v>0</v>
      </c>
      <c r="P101" s="39">
        <f t="shared" si="35"/>
        <v>0</v>
      </c>
      <c r="Q101" s="39">
        <f t="shared" si="35"/>
        <v>0</v>
      </c>
      <c r="R101" s="39">
        <f t="shared" si="35"/>
        <v>0</v>
      </c>
      <c r="S101" s="40">
        <f t="shared" si="35"/>
        <v>0</v>
      </c>
      <c r="T101" s="172"/>
    </row>
    <row r="102" spans="1:20" ht="12.75" customHeight="1" x14ac:dyDescent="0.2">
      <c r="A102" s="296"/>
      <c r="B102" s="290"/>
      <c r="C102" s="292" t="s">
        <v>57</v>
      </c>
      <c r="D102" s="32" t="s">
        <v>5</v>
      </c>
      <c r="E102" s="32">
        <v>7</v>
      </c>
      <c r="F102" s="32"/>
      <c r="G102" s="32"/>
      <c r="H102" s="35">
        <f t="shared" si="32"/>
        <v>7</v>
      </c>
      <c r="I102" s="32"/>
      <c r="J102" s="32"/>
      <c r="K102" s="35">
        <f t="shared" si="33"/>
        <v>0</v>
      </c>
      <c r="L102" s="36"/>
      <c r="M102" s="32"/>
      <c r="N102" s="32"/>
      <c r="O102" s="37"/>
      <c r="P102" s="37"/>
      <c r="Q102" s="32"/>
      <c r="R102" s="32"/>
      <c r="S102" s="38"/>
      <c r="T102" s="170"/>
    </row>
    <row r="103" spans="1:20" x14ac:dyDescent="0.2">
      <c r="A103" s="296"/>
      <c r="B103" s="290"/>
      <c r="C103" s="293"/>
      <c r="D103" s="32" t="s">
        <v>111</v>
      </c>
      <c r="E103" s="32"/>
      <c r="F103" s="32"/>
      <c r="G103" s="32"/>
      <c r="H103" s="35">
        <f t="shared" si="32"/>
        <v>0</v>
      </c>
      <c r="I103" s="32"/>
      <c r="J103" s="32"/>
      <c r="K103" s="35">
        <f t="shared" si="33"/>
        <v>0</v>
      </c>
      <c r="L103" s="32"/>
      <c r="M103" s="32"/>
      <c r="N103" s="32"/>
      <c r="O103" s="32"/>
      <c r="P103" s="32"/>
      <c r="Q103" s="32"/>
      <c r="R103" s="32"/>
      <c r="S103" s="38"/>
      <c r="T103" s="171"/>
    </row>
    <row r="104" spans="1:20" x14ac:dyDescent="0.2">
      <c r="A104" s="296"/>
      <c r="B104" s="290"/>
      <c r="C104" s="293"/>
      <c r="D104" s="32" t="s">
        <v>7</v>
      </c>
      <c r="E104" s="32"/>
      <c r="F104" s="32"/>
      <c r="G104" s="32"/>
      <c r="H104" s="35">
        <f t="shared" si="32"/>
        <v>0</v>
      </c>
      <c r="I104" s="32"/>
      <c r="J104" s="32"/>
      <c r="K104" s="35">
        <f t="shared" si="33"/>
        <v>0</v>
      </c>
      <c r="L104" s="32"/>
      <c r="M104" s="32"/>
      <c r="N104" s="32"/>
      <c r="O104" s="32"/>
      <c r="P104" s="32"/>
      <c r="Q104" s="32"/>
      <c r="R104" s="32"/>
      <c r="S104" s="38"/>
      <c r="T104" s="171"/>
    </row>
    <row r="105" spans="1:20" x14ac:dyDescent="0.2">
      <c r="A105" s="296"/>
      <c r="B105" s="290"/>
      <c r="C105" s="294"/>
      <c r="D105" s="35" t="s">
        <v>8</v>
      </c>
      <c r="E105" s="35">
        <f>SUM(E102+E103+E104)</f>
        <v>7</v>
      </c>
      <c r="F105" s="35">
        <f>SUM(F102+F103+F104)</f>
        <v>0</v>
      </c>
      <c r="G105" s="35">
        <f>SUM(G102+G103+G104)</f>
        <v>0</v>
      </c>
      <c r="H105" s="35">
        <f t="shared" si="32"/>
        <v>7</v>
      </c>
      <c r="I105" s="35">
        <f>SUM(I102+I103+I104)</f>
        <v>0</v>
      </c>
      <c r="J105" s="35">
        <f>SUM(J102+J103+J104)</f>
        <v>0</v>
      </c>
      <c r="K105" s="35">
        <f t="shared" si="33"/>
        <v>0</v>
      </c>
      <c r="L105" s="39">
        <f t="shared" ref="L105:S105" si="36">SUM(L102+L103+L104)</f>
        <v>0</v>
      </c>
      <c r="M105" s="39">
        <f t="shared" si="36"/>
        <v>0</v>
      </c>
      <c r="N105" s="39">
        <f t="shared" si="36"/>
        <v>0</v>
      </c>
      <c r="O105" s="39">
        <f t="shared" si="36"/>
        <v>0</v>
      </c>
      <c r="P105" s="39">
        <f t="shared" si="36"/>
        <v>0</v>
      </c>
      <c r="Q105" s="39">
        <f t="shared" si="36"/>
        <v>0</v>
      </c>
      <c r="R105" s="39">
        <f t="shared" si="36"/>
        <v>0</v>
      </c>
      <c r="S105" s="40">
        <f t="shared" si="36"/>
        <v>0</v>
      </c>
      <c r="T105" s="171"/>
    </row>
    <row r="106" spans="1:20" x14ac:dyDescent="0.2">
      <c r="A106" s="297"/>
      <c r="B106" s="291"/>
      <c r="C106" s="45"/>
      <c r="D106" s="35" t="s">
        <v>43</v>
      </c>
      <c r="E106" s="35">
        <f t="shared" ref="E106:S106" si="37">SUM(E105,E101)</f>
        <v>7</v>
      </c>
      <c r="F106" s="35">
        <f t="shared" si="37"/>
        <v>0</v>
      </c>
      <c r="G106" s="35">
        <f t="shared" si="37"/>
        <v>34</v>
      </c>
      <c r="H106" s="35">
        <f t="shared" si="37"/>
        <v>41</v>
      </c>
      <c r="I106" s="35">
        <f t="shared" si="37"/>
        <v>0</v>
      </c>
      <c r="J106" s="35">
        <f t="shared" si="37"/>
        <v>0</v>
      </c>
      <c r="K106" s="35">
        <f t="shared" si="37"/>
        <v>0</v>
      </c>
      <c r="L106" s="35">
        <f t="shared" si="37"/>
        <v>0</v>
      </c>
      <c r="M106" s="35">
        <f t="shared" si="37"/>
        <v>0</v>
      </c>
      <c r="N106" s="35">
        <f t="shared" si="37"/>
        <v>0</v>
      </c>
      <c r="O106" s="35">
        <f t="shared" si="37"/>
        <v>0</v>
      </c>
      <c r="P106" s="35">
        <f t="shared" si="37"/>
        <v>0</v>
      </c>
      <c r="Q106" s="35">
        <f t="shared" si="37"/>
        <v>0</v>
      </c>
      <c r="R106" s="35">
        <f t="shared" si="37"/>
        <v>0</v>
      </c>
      <c r="S106" s="40">
        <f t="shared" si="37"/>
        <v>0</v>
      </c>
      <c r="T106" s="172"/>
    </row>
    <row r="107" spans="1:20" ht="14.25" customHeight="1" x14ac:dyDescent="0.2">
      <c r="A107" s="295">
        <v>19</v>
      </c>
      <c r="B107" s="289" t="s">
        <v>26</v>
      </c>
      <c r="C107" s="301" t="s">
        <v>58</v>
      </c>
      <c r="D107" s="42" t="s">
        <v>5</v>
      </c>
      <c r="E107" s="42">
        <v>6</v>
      </c>
      <c r="F107" s="42"/>
      <c r="G107" s="42">
        <v>11</v>
      </c>
      <c r="H107" s="35">
        <f t="shared" ref="H107:H118" si="38">SUM(E107+F107+G107)</f>
        <v>17</v>
      </c>
      <c r="I107" s="42"/>
      <c r="J107" s="42"/>
      <c r="K107" s="35">
        <f t="shared" ref="K107:K118" si="39">SUM(I107+J107)</f>
        <v>0</v>
      </c>
      <c r="L107" s="43">
        <v>3</v>
      </c>
      <c r="M107" s="42"/>
      <c r="N107" s="42"/>
      <c r="O107" s="42"/>
      <c r="P107" s="42"/>
      <c r="Q107" s="42"/>
      <c r="R107" s="42"/>
      <c r="S107" s="44">
        <v>55500</v>
      </c>
      <c r="T107" s="170"/>
    </row>
    <row r="108" spans="1:20" x14ac:dyDescent="0.2">
      <c r="A108" s="296"/>
      <c r="B108" s="290"/>
      <c r="C108" s="301"/>
      <c r="D108" s="32" t="s">
        <v>111</v>
      </c>
      <c r="E108" s="42"/>
      <c r="F108" s="42"/>
      <c r="G108" s="42"/>
      <c r="H108" s="35">
        <f t="shared" si="38"/>
        <v>0</v>
      </c>
      <c r="I108" s="42"/>
      <c r="J108" s="42"/>
      <c r="K108" s="35">
        <f t="shared" si="39"/>
        <v>0</v>
      </c>
      <c r="L108" s="42"/>
      <c r="M108" s="42"/>
      <c r="N108" s="42"/>
      <c r="O108" s="42"/>
      <c r="P108" s="42"/>
      <c r="Q108" s="42"/>
      <c r="R108" s="42"/>
      <c r="S108" s="44"/>
      <c r="T108" s="171"/>
    </row>
    <row r="109" spans="1:20" x14ac:dyDescent="0.2">
      <c r="A109" s="296"/>
      <c r="B109" s="290"/>
      <c r="C109" s="301"/>
      <c r="D109" s="42" t="s">
        <v>7</v>
      </c>
      <c r="E109" s="42"/>
      <c r="F109" s="42"/>
      <c r="G109" s="42">
        <v>6</v>
      </c>
      <c r="H109" s="35">
        <f t="shared" si="38"/>
        <v>6</v>
      </c>
      <c r="I109" s="42"/>
      <c r="J109" s="42"/>
      <c r="K109" s="35">
        <f t="shared" si="39"/>
        <v>0</v>
      </c>
      <c r="L109" s="42"/>
      <c r="M109" s="42"/>
      <c r="N109" s="42"/>
      <c r="O109" s="42"/>
      <c r="P109" s="42"/>
      <c r="Q109" s="42"/>
      <c r="R109" s="42"/>
      <c r="S109" s="44">
        <v>312000</v>
      </c>
      <c r="T109" s="171"/>
    </row>
    <row r="110" spans="1:20" x14ac:dyDescent="0.2">
      <c r="A110" s="297"/>
      <c r="B110" s="291"/>
      <c r="C110" s="301"/>
      <c r="D110" s="35" t="s">
        <v>8</v>
      </c>
      <c r="E110" s="35">
        <f>SUM(E107+E108+E109)</f>
        <v>6</v>
      </c>
      <c r="F110" s="35">
        <f>SUM(F107+F108+F109)</f>
        <v>0</v>
      </c>
      <c r="G110" s="35">
        <f>SUM(G107+G108+G109)</f>
        <v>17</v>
      </c>
      <c r="H110" s="35">
        <f t="shared" si="38"/>
        <v>23</v>
      </c>
      <c r="I110" s="35">
        <f>SUM(I107+I108+I109)</f>
        <v>0</v>
      </c>
      <c r="J110" s="35">
        <f>SUM(J107+J108+J109)</f>
        <v>0</v>
      </c>
      <c r="K110" s="35">
        <f t="shared" si="39"/>
        <v>0</v>
      </c>
      <c r="L110" s="39">
        <f t="shared" ref="L110:S110" si="40">SUM(L107+L108+L109)</f>
        <v>3</v>
      </c>
      <c r="M110" s="39">
        <f t="shared" si="40"/>
        <v>0</v>
      </c>
      <c r="N110" s="39">
        <f t="shared" si="40"/>
        <v>0</v>
      </c>
      <c r="O110" s="39">
        <f t="shared" si="40"/>
        <v>0</v>
      </c>
      <c r="P110" s="39">
        <f t="shared" si="40"/>
        <v>0</v>
      </c>
      <c r="Q110" s="39">
        <f t="shared" si="40"/>
        <v>0</v>
      </c>
      <c r="R110" s="39">
        <f t="shared" si="40"/>
        <v>0</v>
      </c>
      <c r="S110" s="40">
        <f t="shared" si="40"/>
        <v>367500</v>
      </c>
      <c r="T110" s="172"/>
    </row>
    <row r="111" spans="1:20" x14ac:dyDescent="0.2">
      <c r="A111" s="295">
        <v>20</v>
      </c>
      <c r="B111" s="289" t="s">
        <v>27</v>
      </c>
      <c r="C111" s="301" t="s">
        <v>145</v>
      </c>
      <c r="D111" s="42" t="s">
        <v>5</v>
      </c>
      <c r="E111" s="42"/>
      <c r="F111" s="42"/>
      <c r="G111" s="42"/>
      <c r="H111" s="35">
        <f t="shared" si="38"/>
        <v>0</v>
      </c>
      <c r="I111" s="42"/>
      <c r="J111" s="42"/>
      <c r="K111" s="35">
        <f t="shared" si="39"/>
        <v>0</v>
      </c>
      <c r="L111" s="43"/>
      <c r="M111" s="42"/>
      <c r="N111" s="42"/>
      <c r="O111" s="42"/>
      <c r="P111" s="42"/>
      <c r="Q111" s="42"/>
      <c r="R111" s="42"/>
      <c r="S111" s="44"/>
      <c r="T111" s="170"/>
    </row>
    <row r="112" spans="1:20" x14ac:dyDescent="0.2">
      <c r="A112" s="296"/>
      <c r="B112" s="290"/>
      <c r="C112" s="301"/>
      <c r="D112" s="32" t="s">
        <v>111</v>
      </c>
      <c r="E112" s="42"/>
      <c r="F112" s="42"/>
      <c r="G112" s="42"/>
      <c r="H112" s="35">
        <f t="shared" si="38"/>
        <v>0</v>
      </c>
      <c r="I112" s="42"/>
      <c r="J112" s="42"/>
      <c r="K112" s="35">
        <f t="shared" si="39"/>
        <v>0</v>
      </c>
      <c r="L112" s="42"/>
      <c r="M112" s="42"/>
      <c r="N112" s="42"/>
      <c r="O112" s="42"/>
      <c r="P112" s="42"/>
      <c r="Q112" s="42"/>
      <c r="R112" s="42"/>
      <c r="S112" s="44"/>
      <c r="T112" s="171"/>
    </row>
    <row r="113" spans="1:20" x14ac:dyDescent="0.2">
      <c r="A113" s="296"/>
      <c r="B113" s="290"/>
      <c r="C113" s="301"/>
      <c r="D113" s="42" t="s">
        <v>7</v>
      </c>
      <c r="E113" s="42"/>
      <c r="F113" s="42"/>
      <c r="G113" s="42"/>
      <c r="H113" s="35">
        <f t="shared" si="38"/>
        <v>0</v>
      </c>
      <c r="I113" s="42"/>
      <c r="J113" s="42"/>
      <c r="K113" s="35">
        <f t="shared" si="39"/>
        <v>0</v>
      </c>
      <c r="L113" s="42"/>
      <c r="M113" s="42"/>
      <c r="N113" s="42"/>
      <c r="O113" s="42"/>
      <c r="P113" s="42"/>
      <c r="Q113" s="42"/>
      <c r="R113" s="42"/>
      <c r="S113" s="44"/>
      <c r="T113" s="171"/>
    </row>
    <row r="114" spans="1:20" x14ac:dyDescent="0.2">
      <c r="A114" s="296"/>
      <c r="B114" s="290"/>
      <c r="C114" s="301"/>
      <c r="D114" s="35" t="s">
        <v>8</v>
      </c>
      <c r="E114" s="35">
        <f>SUM(E111+E112+E113)</f>
        <v>0</v>
      </c>
      <c r="F114" s="35">
        <f>SUM(F111+F112+F113)</f>
        <v>0</v>
      </c>
      <c r="G114" s="35">
        <f>SUM(G111+G112+G113)</f>
        <v>0</v>
      </c>
      <c r="H114" s="35">
        <f t="shared" si="38"/>
        <v>0</v>
      </c>
      <c r="I114" s="35">
        <f>SUM(I111+I112+I113)</f>
        <v>0</v>
      </c>
      <c r="J114" s="35">
        <f>SUM(J111+J112+J113)</f>
        <v>0</v>
      </c>
      <c r="K114" s="35">
        <f t="shared" si="39"/>
        <v>0</v>
      </c>
      <c r="L114" s="39">
        <f t="shared" ref="L114:S114" si="41">SUM(L111+L112+L113)</f>
        <v>0</v>
      </c>
      <c r="M114" s="39">
        <f t="shared" si="41"/>
        <v>0</v>
      </c>
      <c r="N114" s="39">
        <f t="shared" si="41"/>
        <v>0</v>
      </c>
      <c r="O114" s="39">
        <f t="shared" si="41"/>
        <v>0</v>
      </c>
      <c r="P114" s="39">
        <f t="shared" si="41"/>
        <v>0</v>
      </c>
      <c r="Q114" s="39">
        <f t="shared" si="41"/>
        <v>0</v>
      </c>
      <c r="R114" s="39">
        <f t="shared" si="41"/>
        <v>0</v>
      </c>
      <c r="S114" s="40">
        <f t="shared" si="41"/>
        <v>0</v>
      </c>
      <c r="T114" s="172"/>
    </row>
    <row r="115" spans="1:20" x14ac:dyDescent="0.2">
      <c r="A115" s="296"/>
      <c r="B115" s="290"/>
      <c r="C115" s="301" t="s">
        <v>45</v>
      </c>
      <c r="D115" s="32" t="s">
        <v>5</v>
      </c>
      <c r="E115" s="32"/>
      <c r="F115" s="32"/>
      <c r="G115" s="32"/>
      <c r="H115" s="35">
        <f t="shared" si="38"/>
        <v>0</v>
      </c>
      <c r="I115" s="32"/>
      <c r="J115" s="32"/>
      <c r="K115" s="35">
        <f t="shared" si="39"/>
        <v>0</v>
      </c>
      <c r="L115" s="36"/>
      <c r="M115" s="32"/>
      <c r="N115" s="32"/>
      <c r="O115" s="37"/>
      <c r="P115" s="37"/>
      <c r="Q115" s="32"/>
      <c r="R115" s="32"/>
      <c r="S115" s="38"/>
      <c r="T115" s="170"/>
    </row>
    <row r="116" spans="1:20" x14ac:dyDescent="0.2">
      <c r="A116" s="296"/>
      <c r="B116" s="290"/>
      <c r="C116" s="301"/>
      <c r="D116" s="32" t="s">
        <v>111</v>
      </c>
      <c r="E116" s="32"/>
      <c r="F116" s="32"/>
      <c r="G116" s="32"/>
      <c r="H116" s="35">
        <f t="shared" si="38"/>
        <v>0</v>
      </c>
      <c r="I116" s="32"/>
      <c r="J116" s="32"/>
      <c r="K116" s="35">
        <f t="shared" si="39"/>
        <v>0</v>
      </c>
      <c r="L116" s="32"/>
      <c r="M116" s="32"/>
      <c r="N116" s="32"/>
      <c r="O116" s="32"/>
      <c r="P116" s="32"/>
      <c r="Q116" s="32"/>
      <c r="R116" s="32"/>
      <c r="S116" s="38"/>
      <c r="T116" s="171"/>
    </row>
    <row r="117" spans="1:20" x14ac:dyDescent="0.2">
      <c r="A117" s="296"/>
      <c r="B117" s="290"/>
      <c r="C117" s="301"/>
      <c r="D117" s="32" t="s">
        <v>7</v>
      </c>
      <c r="E117" s="32"/>
      <c r="F117" s="32"/>
      <c r="G117" s="32"/>
      <c r="H117" s="35">
        <f t="shared" si="38"/>
        <v>0</v>
      </c>
      <c r="I117" s="32"/>
      <c r="J117" s="32"/>
      <c r="K117" s="35">
        <f t="shared" si="39"/>
        <v>0</v>
      </c>
      <c r="L117" s="32"/>
      <c r="M117" s="32"/>
      <c r="N117" s="32"/>
      <c r="O117" s="32"/>
      <c r="P117" s="32"/>
      <c r="Q117" s="32"/>
      <c r="R117" s="32"/>
      <c r="S117" s="38"/>
      <c r="T117" s="171"/>
    </row>
    <row r="118" spans="1:20" x14ac:dyDescent="0.2">
      <c r="A118" s="296"/>
      <c r="B118" s="290"/>
      <c r="C118" s="301"/>
      <c r="D118" s="35" t="s">
        <v>8</v>
      </c>
      <c r="E118" s="35">
        <f>SUM(E115+E116+E117)</f>
        <v>0</v>
      </c>
      <c r="F118" s="35">
        <f>SUM(F115+F116+F117)</f>
        <v>0</v>
      </c>
      <c r="G118" s="35">
        <f>SUM(G115+G116+G117)</f>
        <v>0</v>
      </c>
      <c r="H118" s="35">
        <f t="shared" si="38"/>
        <v>0</v>
      </c>
      <c r="I118" s="35">
        <f>SUM(I115+I116+I117)</f>
        <v>0</v>
      </c>
      <c r="J118" s="35">
        <f>SUM(J115+J116+J117)</f>
        <v>0</v>
      </c>
      <c r="K118" s="35">
        <f t="shared" si="39"/>
        <v>0</v>
      </c>
      <c r="L118" s="39">
        <f t="shared" ref="L118:S118" si="42">SUM(L115+L116+L117)</f>
        <v>0</v>
      </c>
      <c r="M118" s="39">
        <f t="shared" si="42"/>
        <v>0</v>
      </c>
      <c r="N118" s="39">
        <f t="shared" si="42"/>
        <v>0</v>
      </c>
      <c r="O118" s="39">
        <f t="shared" si="42"/>
        <v>0</v>
      </c>
      <c r="P118" s="39">
        <f t="shared" si="42"/>
        <v>0</v>
      </c>
      <c r="Q118" s="39">
        <f t="shared" si="42"/>
        <v>0</v>
      </c>
      <c r="R118" s="39">
        <f t="shared" si="42"/>
        <v>0</v>
      </c>
      <c r="S118" s="40">
        <f t="shared" si="42"/>
        <v>0</v>
      </c>
      <c r="T118" s="171"/>
    </row>
    <row r="119" spans="1:20" x14ac:dyDescent="0.2">
      <c r="A119" s="297"/>
      <c r="B119" s="291"/>
      <c r="C119" s="301"/>
      <c r="D119" s="35" t="s">
        <v>43</v>
      </c>
      <c r="E119" s="35">
        <f t="shared" ref="E119:S119" si="43">SUM(E114+E118)</f>
        <v>0</v>
      </c>
      <c r="F119" s="35">
        <f t="shared" si="43"/>
        <v>0</v>
      </c>
      <c r="G119" s="35">
        <f t="shared" si="43"/>
        <v>0</v>
      </c>
      <c r="H119" s="35">
        <f t="shared" si="43"/>
        <v>0</v>
      </c>
      <c r="I119" s="35">
        <f t="shared" si="43"/>
        <v>0</v>
      </c>
      <c r="J119" s="35">
        <f t="shared" si="43"/>
        <v>0</v>
      </c>
      <c r="K119" s="35">
        <f t="shared" si="43"/>
        <v>0</v>
      </c>
      <c r="L119" s="35">
        <f t="shared" si="43"/>
        <v>0</v>
      </c>
      <c r="M119" s="35">
        <f t="shared" si="43"/>
        <v>0</v>
      </c>
      <c r="N119" s="39">
        <f t="shared" si="43"/>
        <v>0</v>
      </c>
      <c r="O119" s="35">
        <f t="shared" si="43"/>
        <v>0</v>
      </c>
      <c r="P119" s="35">
        <f t="shared" si="43"/>
        <v>0</v>
      </c>
      <c r="Q119" s="35">
        <f t="shared" si="43"/>
        <v>0</v>
      </c>
      <c r="R119" s="35">
        <f t="shared" si="43"/>
        <v>0</v>
      </c>
      <c r="S119" s="40">
        <f t="shared" si="43"/>
        <v>0</v>
      </c>
      <c r="T119" s="172"/>
    </row>
    <row r="120" spans="1:20" ht="15" customHeight="1" x14ac:dyDescent="0.2">
      <c r="A120" s="295">
        <v>21</v>
      </c>
      <c r="B120" s="289" t="s">
        <v>28</v>
      </c>
      <c r="C120" s="292" t="s">
        <v>59</v>
      </c>
      <c r="D120" s="32" t="s">
        <v>5</v>
      </c>
      <c r="E120" s="32"/>
      <c r="F120" s="32"/>
      <c r="G120" s="32">
        <v>25</v>
      </c>
      <c r="H120" s="35">
        <f>SUM(E120+F120+G120)</f>
        <v>25</v>
      </c>
      <c r="I120" s="32"/>
      <c r="J120" s="32"/>
      <c r="K120" s="35">
        <f>SUM(I120+J120)</f>
        <v>0</v>
      </c>
      <c r="L120" s="36"/>
      <c r="M120" s="32"/>
      <c r="N120" s="32"/>
      <c r="O120" s="37"/>
      <c r="P120" s="37"/>
      <c r="Q120" s="32"/>
      <c r="R120" s="32"/>
      <c r="S120" s="38">
        <v>70000</v>
      </c>
      <c r="T120" s="170"/>
    </row>
    <row r="121" spans="1:20" x14ac:dyDescent="0.2">
      <c r="A121" s="296"/>
      <c r="B121" s="290"/>
      <c r="C121" s="293"/>
      <c r="D121" s="32" t="s">
        <v>111</v>
      </c>
      <c r="E121" s="32"/>
      <c r="F121" s="32"/>
      <c r="G121" s="32"/>
      <c r="H121" s="35">
        <f>SUM(E121+F121+G121)</f>
        <v>0</v>
      </c>
      <c r="I121" s="32"/>
      <c r="J121" s="32"/>
      <c r="K121" s="35">
        <f>SUM(I121+J121)</f>
        <v>0</v>
      </c>
      <c r="L121" s="32"/>
      <c r="M121" s="32"/>
      <c r="N121" s="32"/>
      <c r="O121" s="32"/>
      <c r="P121" s="32"/>
      <c r="Q121" s="32"/>
      <c r="R121" s="32"/>
      <c r="S121" s="38"/>
      <c r="T121" s="171"/>
    </row>
    <row r="122" spans="1:20" x14ac:dyDescent="0.2">
      <c r="A122" s="296"/>
      <c r="B122" s="290"/>
      <c r="C122" s="293"/>
      <c r="D122" s="32" t="s">
        <v>7</v>
      </c>
      <c r="E122" s="32"/>
      <c r="F122" s="32"/>
      <c r="G122" s="32"/>
      <c r="H122" s="35">
        <f>SUM(E122+F122+G122)</f>
        <v>0</v>
      </c>
      <c r="I122" s="32"/>
      <c r="J122" s="32"/>
      <c r="K122" s="35">
        <f>SUM(I122+J122)</f>
        <v>0</v>
      </c>
      <c r="L122" s="32"/>
      <c r="M122" s="32"/>
      <c r="N122" s="32"/>
      <c r="O122" s="32"/>
      <c r="P122" s="32"/>
      <c r="Q122" s="32"/>
      <c r="R122" s="32"/>
      <c r="S122" s="38"/>
      <c r="T122" s="171"/>
    </row>
    <row r="123" spans="1:20" x14ac:dyDescent="0.2">
      <c r="A123" s="297"/>
      <c r="B123" s="291"/>
      <c r="C123" s="294"/>
      <c r="D123" s="35" t="s">
        <v>8</v>
      </c>
      <c r="E123" s="35">
        <f t="shared" ref="E123:S123" si="44">SUM(E120+E121+E122)</f>
        <v>0</v>
      </c>
      <c r="F123" s="35">
        <f t="shared" si="44"/>
        <v>0</v>
      </c>
      <c r="G123" s="35">
        <f t="shared" si="44"/>
        <v>25</v>
      </c>
      <c r="H123" s="35">
        <f t="shared" si="44"/>
        <v>25</v>
      </c>
      <c r="I123" s="35">
        <f t="shared" si="44"/>
        <v>0</v>
      </c>
      <c r="J123" s="35">
        <f t="shared" si="44"/>
        <v>0</v>
      </c>
      <c r="K123" s="35">
        <f t="shared" si="44"/>
        <v>0</v>
      </c>
      <c r="L123" s="35">
        <f t="shared" si="44"/>
        <v>0</v>
      </c>
      <c r="M123" s="35">
        <f t="shared" si="44"/>
        <v>0</v>
      </c>
      <c r="N123" s="35">
        <f t="shared" si="44"/>
        <v>0</v>
      </c>
      <c r="O123" s="35">
        <f t="shared" si="44"/>
        <v>0</v>
      </c>
      <c r="P123" s="35">
        <f t="shared" si="44"/>
        <v>0</v>
      </c>
      <c r="Q123" s="35">
        <f t="shared" si="44"/>
        <v>0</v>
      </c>
      <c r="R123" s="35">
        <f t="shared" si="44"/>
        <v>0</v>
      </c>
      <c r="S123" s="40">
        <f t="shared" si="44"/>
        <v>70000</v>
      </c>
      <c r="T123" s="172"/>
    </row>
    <row r="124" spans="1:20" x14ac:dyDescent="0.2">
      <c r="A124" s="295">
        <v>22</v>
      </c>
      <c r="B124" s="289" t="s">
        <v>29</v>
      </c>
      <c r="C124" s="292" t="s">
        <v>146</v>
      </c>
      <c r="D124" s="32" t="s">
        <v>5</v>
      </c>
      <c r="E124" s="32">
        <v>1</v>
      </c>
      <c r="F124" s="32"/>
      <c r="G124" s="32">
        <v>12</v>
      </c>
      <c r="H124" s="35">
        <f t="shared" ref="H124:H139" si="45">SUM(E124+F124+G124)</f>
        <v>13</v>
      </c>
      <c r="I124" s="32"/>
      <c r="J124" s="32"/>
      <c r="K124" s="35">
        <f t="shared" ref="K124:K139" si="46">SUM(I124+J124)</f>
        <v>0</v>
      </c>
      <c r="L124" s="36"/>
      <c r="M124" s="32"/>
      <c r="N124" s="32"/>
      <c r="O124" s="37"/>
      <c r="P124" s="37"/>
      <c r="Q124" s="32"/>
      <c r="R124" s="32"/>
      <c r="S124" s="38">
        <v>89500</v>
      </c>
      <c r="T124" s="170"/>
    </row>
    <row r="125" spans="1:20" x14ac:dyDescent="0.2">
      <c r="A125" s="296"/>
      <c r="B125" s="290"/>
      <c r="C125" s="293"/>
      <c r="D125" s="32" t="s">
        <v>111</v>
      </c>
      <c r="E125" s="32"/>
      <c r="F125" s="32"/>
      <c r="G125" s="32"/>
      <c r="H125" s="35">
        <f t="shared" si="45"/>
        <v>0</v>
      </c>
      <c r="I125" s="32"/>
      <c r="J125" s="32"/>
      <c r="K125" s="35">
        <f t="shared" si="46"/>
        <v>0</v>
      </c>
      <c r="L125" s="32"/>
      <c r="M125" s="32"/>
      <c r="N125" s="32"/>
      <c r="O125" s="32"/>
      <c r="P125" s="32"/>
      <c r="Q125" s="32"/>
      <c r="R125" s="32"/>
      <c r="S125" s="38"/>
      <c r="T125" s="171"/>
    </row>
    <row r="126" spans="1:20" x14ac:dyDescent="0.2">
      <c r="A126" s="296"/>
      <c r="B126" s="290"/>
      <c r="C126" s="293"/>
      <c r="D126" s="32" t="s">
        <v>7</v>
      </c>
      <c r="E126" s="32"/>
      <c r="F126" s="32"/>
      <c r="G126" s="32">
        <v>2</v>
      </c>
      <c r="H126" s="35">
        <f t="shared" si="45"/>
        <v>2</v>
      </c>
      <c r="I126" s="32"/>
      <c r="J126" s="32"/>
      <c r="K126" s="35">
        <f t="shared" si="46"/>
        <v>0</v>
      </c>
      <c r="L126" s="32"/>
      <c r="M126" s="32"/>
      <c r="N126" s="32"/>
      <c r="O126" s="32"/>
      <c r="P126" s="32"/>
      <c r="Q126" s="32"/>
      <c r="R126" s="32"/>
      <c r="S126" s="38"/>
      <c r="T126" s="171"/>
    </row>
    <row r="127" spans="1:20" x14ac:dyDescent="0.2">
      <c r="A127" s="297"/>
      <c r="B127" s="291"/>
      <c r="C127" s="294"/>
      <c r="D127" s="35" t="s">
        <v>8</v>
      </c>
      <c r="E127" s="35">
        <f>SUM(E124+E125+E126)</f>
        <v>1</v>
      </c>
      <c r="F127" s="35">
        <f>SUM(F124+F125+F126)</f>
        <v>0</v>
      </c>
      <c r="G127" s="35">
        <f>SUM(G124+G125+G126)</f>
        <v>14</v>
      </c>
      <c r="H127" s="35">
        <f t="shared" si="45"/>
        <v>15</v>
      </c>
      <c r="I127" s="35">
        <f>SUM(I124+I125+I126)</f>
        <v>0</v>
      </c>
      <c r="J127" s="35">
        <f>SUM(J124+J125+J126)</f>
        <v>0</v>
      </c>
      <c r="K127" s="35">
        <f t="shared" si="46"/>
        <v>0</v>
      </c>
      <c r="L127" s="39">
        <f t="shared" ref="L127:S127" si="47">SUM(L124+L125+L126)</f>
        <v>0</v>
      </c>
      <c r="M127" s="39">
        <f t="shared" si="47"/>
        <v>0</v>
      </c>
      <c r="N127" s="39">
        <f t="shared" si="47"/>
        <v>0</v>
      </c>
      <c r="O127" s="39">
        <f t="shared" si="47"/>
        <v>0</v>
      </c>
      <c r="P127" s="39">
        <f t="shared" si="47"/>
        <v>0</v>
      </c>
      <c r="Q127" s="39">
        <f t="shared" si="47"/>
        <v>0</v>
      </c>
      <c r="R127" s="39">
        <f t="shared" si="47"/>
        <v>0</v>
      </c>
      <c r="S127" s="40">
        <f t="shared" si="47"/>
        <v>89500</v>
      </c>
      <c r="T127" s="172"/>
    </row>
    <row r="128" spans="1:20" x14ac:dyDescent="0.2">
      <c r="A128" s="295">
        <v>23</v>
      </c>
      <c r="B128" s="289" t="s">
        <v>30</v>
      </c>
      <c r="C128" s="301" t="s">
        <v>60</v>
      </c>
      <c r="D128" s="32" t="s">
        <v>5</v>
      </c>
      <c r="E128" s="32">
        <v>1</v>
      </c>
      <c r="F128" s="32"/>
      <c r="G128" s="32">
        <v>20</v>
      </c>
      <c r="H128" s="35">
        <f t="shared" si="45"/>
        <v>21</v>
      </c>
      <c r="I128" s="32"/>
      <c r="J128" s="32"/>
      <c r="K128" s="35">
        <f t="shared" si="46"/>
        <v>0</v>
      </c>
      <c r="L128" s="36">
        <v>1</v>
      </c>
      <c r="M128" s="32"/>
      <c r="N128" s="32"/>
      <c r="O128" s="37"/>
      <c r="P128" s="37"/>
      <c r="Q128" s="32"/>
      <c r="R128" s="32"/>
      <c r="S128" s="38">
        <v>57476</v>
      </c>
      <c r="T128" s="170"/>
    </row>
    <row r="129" spans="1:20" x14ac:dyDescent="0.2">
      <c r="A129" s="296"/>
      <c r="B129" s="290"/>
      <c r="C129" s="301"/>
      <c r="D129" s="32" t="s">
        <v>111</v>
      </c>
      <c r="E129" s="32"/>
      <c r="F129" s="32"/>
      <c r="G129" s="32"/>
      <c r="H129" s="35">
        <f t="shared" si="45"/>
        <v>0</v>
      </c>
      <c r="I129" s="32"/>
      <c r="J129" s="32"/>
      <c r="K129" s="35">
        <f t="shared" si="46"/>
        <v>0</v>
      </c>
      <c r="L129" s="32"/>
      <c r="M129" s="32"/>
      <c r="N129" s="32"/>
      <c r="O129" s="32"/>
      <c r="P129" s="32"/>
      <c r="Q129" s="32"/>
      <c r="R129" s="32"/>
      <c r="S129" s="38"/>
      <c r="T129" s="171"/>
    </row>
    <row r="130" spans="1:20" x14ac:dyDescent="0.2">
      <c r="A130" s="296"/>
      <c r="B130" s="290"/>
      <c r="C130" s="301"/>
      <c r="D130" s="32" t="s">
        <v>7</v>
      </c>
      <c r="E130" s="32"/>
      <c r="F130" s="32"/>
      <c r="G130" s="32">
        <v>9</v>
      </c>
      <c r="H130" s="35">
        <f t="shared" si="45"/>
        <v>9</v>
      </c>
      <c r="I130" s="32"/>
      <c r="J130" s="32"/>
      <c r="K130" s="35">
        <f t="shared" si="46"/>
        <v>0</v>
      </c>
      <c r="L130" s="32"/>
      <c r="M130" s="32"/>
      <c r="N130" s="32"/>
      <c r="O130" s="32"/>
      <c r="P130" s="32"/>
      <c r="Q130" s="32"/>
      <c r="R130" s="32"/>
      <c r="S130" s="38"/>
      <c r="T130" s="171"/>
    </row>
    <row r="131" spans="1:20" x14ac:dyDescent="0.2">
      <c r="A131" s="297"/>
      <c r="B131" s="291"/>
      <c r="C131" s="301"/>
      <c r="D131" s="35" t="s">
        <v>8</v>
      </c>
      <c r="E131" s="35">
        <f>SUM(E128+E129+E130)</f>
        <v>1</v>
      </c>
      <c r="F131" s="35">
        <f>SUM(F128+F129+F130)</f>
        <v>0</v>
      </c>
      <c r="G131" s="35">
        <f>SUM(G128+G129+G130)</f>
        <v>29</v>
      </c>
      <c r="H131" s="35">
        <f t="shared" si="45"/>
        <v>30</v>
      </c>
      <c r="I131" s="35">
        <f>SUM(I128+I129+I130)</f>
        <v>0</v>
      </c>
      <c r="J131" s="35">
        <f>SUM(J128+J129+J130)</f>
        <v>0</v>
      </c>
      <c r="K131" s="35">
        <f t="shared" si="46"/>
        <v>0</v>
      </c>
      <c r="L131" s="39">
        <f t="shared" ref="L131:S131" si="48">SUM(L128+L129+L130)</f>
        <v>1</v>
      </c>
      <c r="M131" s="39">
        <f t="shared" si="48"/>
        <v>0</v>
      </c>
      <c r="N131" s="39">
        <f t="shared" si="48"/>
        <v>0</v>
      </c>
      <c r="O131" s="39">
        <f t="shared" si="48"/>
        <v>0</v>
      </c>
      <c r="P131" s="39">
        <f t="shared" si="48"/>
        <v>0</v>
      </c>
      <c r="Q131" s="39">
        <f t="shared" si="48"/>
        <v>0</v>
      </c>
      <c r="R131" s="39">
        <f t="shared" si="48"/>
        <v>0</v>
      </c>
      <c r="S131" s="40">
        <f t="shared" si="48"/>
        <v>57476</v>
      </c>
      <c r="T131" s="172"/>
    </row>
    <row r="132" spans="1:20" x14ac:dyDescent="0.2">
      <c r="A132" s="295">
        <v>24</v>
      </c>
      <c r="B132" s="289" t="s">
        <v>31</v>
      </c>
      <c r="C132" s="301" t="s">
        <v>123</v>
      </c>
      <c r="D132" s="32" t="s">
        <v>5</v>
      </c>
      <c r="E132" s="32"/>
      <c r="F132" s="32"/>
      <c r="G132" s="32"/>
      <c r="H132" s="35">
        <f t="shared" si="45"/>
        <v>0</v>
      </c>
      <c r="I132" s="32"/>
      <c r="J132" s="32"/>
      <c r="K132" s="35">
        <f t="shared" si="46"/>
        <v>0</v>
      </c>
      <c r="L132" s="36"/>
      <c r="M132" s="32"/>
      <c r="N132" s="32"/>
      <c r="O132" s="37"/>
      <c r="P132" s="37"/>
      <c r="Q132" s="32"/>
      <c r="R132" s="32"/>
      <c r="S132" s="38"/>
      <c r="T132" s="170"/>
    </row>
    <row r="133" spans="1:20" x14ac:dyDescent="0.2">
      <c r="A133" s="296"/>
      <c r="B133" s="290"/>
      <c r="C133" s="301"/>
      <c r="D133" s="32" t="s">
        <v>111</v>
      </c>
      <c r="E133" s="32"/>
      <c r="F133" s="32"/>
      <c r="G133" s="32"/>
      <c r="H133" s="35">
        <f t="shared" si="45"/>
        <v>0</v>
      </c>
      <c r="I133" s="32"/>
      <c r="J133" s="32"/>
      <c r="K133" s="35">
        <f t="shared" si="46"/>
        <v>0</v>
      </c>
      <c r="L133" s="32"/>
      <c r="M133" s="32"/>
      <c r="N133" s="32"/>
      <c r="O133" s="32"/>
      <c r="P133" s="32"/>
      <c r="Q133" s="32"/>
      <c r="R133" s="32"/>
      <c r="S133" s="38"/>
      <c r="T133" s="171"/>
    </row>
    <row r="134" spans="1:20" x14ac:dyDescent="0.2">
      <c r="A134" s="296"/>
      <c r="B134" s="290"/>
      <c r="C134" s="301"/>
      <c r="D134" s="32" t="s">
        <v>7</v>
      </c>
      <c r="E134" s="32"/>
      <c r="F134" s="32"/>
      <c r="G134" s="32"/>
      <c r="H134" s="35">
        <f t="shared" si="45"/>
        <v>0</v>
      </c>
      <c r="I134" s="32"/>
      <c r="J134" s="32"/>
      <c r="K134" s="35">
        <f t="shared" si="46"/>
        <v>0</v>
      </c>
      <c r="L134" s="32"/>
      <c r="M134" s="32"/>
      <c r="N134" s="32"/>
      <c r="O134" s="32"/>
      <c r="P134" s="32"/>
      <c r="Q134" s="32"/>
      <c r="R134" s="32"/>
      <c r="S134" s="38"/>
      <c r="T134" s="171"/>
    </row>
    <row r="135" spans="1:20" x14ac:dyDescent="0.2">
      <c r="A135" s="296"/>
      <c r="B135" s="290"/>
      <c r="C135" s="301"/>
      <c r="D135" s="35" t="s">
        <v>8</v>
      </c>
      <c r="E135" s="35">
        <f>SUM(E132+E133+E134)</f>
        <v>0</v>
      </c>
      <c r="F135" s="35">
        <f>SUM(F132+F133+F134)</f>
        <v>0</v>
      </c>
      <c r="G135" s="35">
        <f>SUM(G132+G133+G134)</f>
        <v>0</v>
      </c>
      <c r="H135" s="35">
        <f t="shared" si="45"/>
        <v>0</v>
      </c>
      <c r="I135" s="35">
        <f>SUM(I132+I133+I134)</f>
        <v>0</v>
      </c>
      <c r="J135" s="35">
        <f>SUM(J132+J133+J134)</f>
        <v>0</v>
      </c>
      <c r="K135" s="35">
        <f t="shared" si="46"/>
        <v>0</v>
      </c>
      <c r="L135" s="39">
        <f t="shared" ref="L135:S135" si="49">SUM(L132+L133+L134)</f>
        <v>0</v>
      </c>
      <c r="M135" s="39">
        <f t="shared" si="49"/>
        <v>0</v>
      </c>
      <c r="N135" s="39">
        <f t="shared" si="49"/>
        <v>0</v>
      </c>
      <c r="O135" s="39">
        <f t="shared" si="49"/>
        <v>0</v>
      </c>
      <c r="P135" s="39">
        <f t="shared" si="49"/>
        <v>0</v>
      </c>
      <c r="Q135" s="39">
        <f t="shared" si="49"/>
        <v>0</v>
      </c>
      <c r="R135" s="39">
        <f t="shared" si="49"/>
        <v>0</v>
      </c>
      <c r="S135" s="40">
        <f t="shared" si="49"/>
        <v>0</v>
      </c>
      <c r="T135" s="172"/>
    </row>
    <row r="136" spans="1:20" ht="14.25" customHeight="1" x14ac:dyDescent="0.2">
      <c r="A136" s="296"/>
      <c r="B136" s="290"/>
      <c r="C136" s="292" t="s">
        <v>61</v>
      </c>
      <c r="D136" s="32" t="s">
        <v>5</v>
      </c>
      <c r="E136" s="32">
        <v>5</v>
      </c>
      <c r="F136" s="32"/>
      <c r="G136" s="32">
        <v>3</v>
      </c>
      <c r="H136" s="35">
        <f t="shared" si="45"/>
        <v>8</v>
      </c>
      <c r="I136" s="32"/>
      <c r="J136" s="32"/>
      <c r="K136" s="35">
        <f t="shared" si="46"/>
        <v>0</v>
      </c>
      <c r="L136" s="36"/>
      <c r="M136" s="32"/>
      <c r="N136" s="32"/>
      <c r="O136" s="37"/>
      <c r="P136" s="37"/>
      <c r="Q136" s="32"/>
      <c r="R136" s="32"/>
      <c r="S136" s="38">
        <v>9000</v>
      </c>
      <c r="T136" s="170"/>
    </row>
    <row r="137" spans="1:20" x14ac:dyDescent="0.2">
      <c r="A137" s="296"/>
      <c r="B137" s="290"/>
      <c r="C137" s="293"/>
      <c r="D137" s="32" t="s">
        <v>111</v>
      </c>
      <c r="E137" s="32"/>
      <c r="F137" s="32"/>
      <c r="G137" s="32"/>
      <c r="H137" s="35">
        <f t="shared" si="45"/>
        <v>0</v>
      </c>
      <c r="I137" s="32"/>
      <c r="J137" s="32"/>
      <c r="K137" s="35">
        <f t="shared" si="46"/>
        <v>0</v>
      </c>
      <c r="L137" s="32"/>
      <c r="M137" s="32"/>
      <c r="N137" s="32"/>
      <c r="O137" s="32"/>
      <c r="P137" s="32"/>
      <c r="Q137" s="32"/>
      <c r="R137" s="32"/>
      <c r="S137" s="38"/>
      <c r="T137" s="171"/>
    </row>
    <row r="138" spans="1:20" x14ac:dyDescent="0.2">
      <c r="A138" s="296"/>
      <c r="B138" s="290"/>
      <c r="C138" s="293"/>
      <c r="D138" s="32" t="s">
        <v>7</v>
      </c>
      <c r="E138" s="32"/>
      <c r="F138" s="32"/>
      <c r="G138" s="32">
        <v>1</v>
      </c>
      <c r="H138" s="35">
        <f t="shared" si="45"/>
        <v>1</v>
      </c>
      <c r="I138" s="32"/>
      <c r="J138" s="32"/>
      <c r="K138" s="35">
        <f t="shared" si="46"/>
        <v>0</v>
      </c>
      <c r="L138" s="32"/>
      <c r="M138" s="32"/>
      <c r="N138" s="32"/>
      <c r="O138" s="32"/>
      <c r="P138" s="32"/>
      <c r="Q138" s="32"/>
      <c r="R138" s="32"/>
      <c r="S138" s="38"/>
      <c r="T138" s="171"/>
    </row>
    <row r="139" spans="1:20" x14ac:dyDescent="0.2">
      <c r="A139" s="296"/>
      <c r="B139" s="290"/>
      <c r="C139" s="294"/>
      <c r="D139" s="35" t="s">
        <v>8</v>
      </c>
      <c r="E139" s="35">
        <f>SUM(E136+E137+E138)</f>
        <v>5</v>
      </c>
      <c r="F139" s="35">
        <f>SUM(F136+F137+F138)</f>
        <v>0</v>
      </c>
      <c r="G139" s="35">
        <f>SUM(G136+G137+G138)</f>
        <v>4</v>
      </c>
      <c r="H139" s="35">
        <f t="shared" si="45"/>
        <v>9</v>
      </c>
      <c r="I139" s="35">
        <f>SUM(I136+I137+I138)</f>
        <v>0</v>
      </c>
      <c r="J139" s="35">
        <f>SUM(J136+J137+J138)</f>
        <v>0</v>
      </c>
      <c r="K139" s="35">
        <f t="shared" si="46"/>
        <v>0</v>
      </c>
      <c r="L139" s="39">
        <f t="shared" ref="L139:S139" si="50">SUM(L136+L137+L138)</f>
        <v>0</v>
      </c>
      <c r="M139" s="39">
        <f t="shared" si="50"/>
        <v>0</v>
      </c>
      <c r="N139" s="39">
        <f t="shared" si="50"/>
        <v>0</v>
      </c>
      <c r="O139" s="39">
        <f t="shared" si="50"/>
        <v>0</v>
      </c>
      <c r="P139" s="39">
        <f t="shared" si="50"/>
        <v>0</v>
      </c>
      <c r="Q139" s="39">
        <f t="shared" si="50"/>
        <v>0</v>
      </c>
      <c r="R139" s="39">
        <f t="shared" si="50"/>
        <v>0</v>
      </c>
      <c r="S139" s="40">
        <f t="shared" si="50"/>
        <v>9000</v>
      </c>
      <c r="T139" s="171"/>
    </row>
    <row r="140" spans="1:20" x14ac:dyDescent="0.2">
      <c r="A140" s="297"/>
      <c r="B140" s="291"/>
      <c r="C140" s="45"/>
      <c r="D140" s="35" t="s">
        <v>43</v>
      </c>
      <c r="E140" s="35">
        <f t="shared" ref="E140:S140" si="51">SUM(E139,E135)</f>
        <v>5</v>
      </c>
      <c r="F140" s="35">
        <f t="shared" si="51"/>
        <v>0</v>
      </c>
      <c r="G140" s="35">
        <f t="shared" si="51"/>
        <v>4</v>
      </c>
      <c r="H140" s="35">
        <f t="shared" si="51"/>
        <v>9</v>
      </c>
      <c r="I140" s="35">
        <f t="shared" si="51"/>
        <v>0</v>
      </c>
      <c r="J140" s="35">
        <f t="shared" si="51"/>
        <v>0</v>
      </c>
      <c r="K140" s="35">
        <f t="shared" si="51"/>
        <v>0</v>
      </c>
      <c r="L140" s="35">
        <f t="shared" si="51"/>
        <v>0</v>
      </c>
      <c r="M140" s="35">
        <f t="shared" si="51"/>
        <v>0</v>
      </c>
      <c r="N140" s="35">
        <f t="shared" si="51"/>
        <v>0</v>
      </c>
      <c r="O140" s="35">
        <f t="shared" si="51"/>
        <v>0</v>
      </c>
      <c r="P140" s="35">
        <f t="shared" si="51"/>
        <v>0</v>
      </c>
      <c r="Q140" s="35">
        <f t="shared" si="51"/>
        <v>0</v>
      </c>
      <c r="R140" s="35">
        <f t="shared" si="51"/>
        <v>0</v>
      </c>
      <c r="S140" s="40">
        <f t="shared" si="51"/>
        <v>9000</v>
      </c>
      <c r="T140" s="172"/>
    </row>
    <row r="141" spans="1:20" ht="14.25" customHeight="1" x14ac:dyDescent="0.2">
      <c r="A141" s="295">
        <v>25</v>
      </c>
      <c r="B141" s="289" t="s">
        <v>32</v>
      </c>
      <c r="C141" s="292" t="s">
        <v>97</v>
      </c>
      <c r="D141" s="32" t="s">
        <v>5</v>
      </c>
      <c r="E141" s="32"/>
      <c r="F141" s="32"/>
      <c r="G141" s="32"/>
      <c r="H141" s="35">
        <f t="shared" ref="H141:H152" si="52">SUM(E141+F141+G141)</f>
        <v>0</v>
      </c>
      <c r="I141" s="32"/>
      <c r="J141" s="32"/>
      <c r="K141" s="35">
        <f t="shared" ref="K141:K152" si="53">SUM(I141+J141)</f>
        <v>0</v>
      </c>
      <c r="L141" s="36"/>
      <c r="M141" s="32"/>
      <c r="N141" s="32"/>
      <c r="O141" s="37"/>
      <c r="P141" s="37"/>
      <c r="Q141" s="32"/>
      <c r="R141" s="32"/>
      <c r="S141" s="38"/>
      <c r="T141" s="170"/>
    </row>
    <row r="142" spans="1:20" x14ac:dyDescent="0.2">
      <c r="A142" s="296"/>
      <c r="B142" s="290"/>
      <c r="C142" s="293"/>
      <c r="D142" s="32" t="s">
        <v>111</v>
      </c>
      <c r="E142" s="32"/>
      <c r="F142" s="32"/>
      <c r="G142" s="32"/>
      <c r="H142" s="35">
        <f t="shared" si="52"/>
        <v>0</v>
      </c>
      <c r="I142" s="32"/>
      <c r="J142" s="32"/>
      <c r="K142" s="35">
        <f t="shared" si="53"/>
        <v>0</v>
      </c>
      <c r="L142" s="32"/>
      <c r="M142" s="32"/>
      <c r="N142" s="32"/>
      <c r="O142" s="32"/>
      <c r="P142" s="32"/>
      <c r="Q142" s="32"/>
      <c r="R142" s="32"/>
      <c r="S142" s="38"/>
      <c r="T142" s="171"/>
    </row>
    <row r="143" spans="1:20" x14ac:dyDescent="0.2">
      <c r="A143" s="296"/>
      <c r="B143" s="290"/>
      <c r="C143" s="293"/>
      <c r="D143" s="32" t="s">
        <v>7</v>
      </c>
      <c r="E143" s="32"/>
      <c r="F143" s="32"/>
      <c r="G143" s="32"/>
      <c r="H143" s="35">
        <f t="shared" si="52"/>
        <v>0</v>
      </c>
      <c r="I143" s="32"/>
      <c r="J143" s="32"/>
      <c r="K143" s="35">
        <f t="shared" si="53"/>
        <v>0</v>
      </c>
      <c r="L143" s="32"/>
      <c r="M143" s="32"/>
      <c r="N143" s="32"/>
      <c r="O143" s="32"/>
      <c r="P143" s="32"/>
      <c r="Q143" s="32"/>
      <c r="R143" s="32"/>
      <c r="S143" s="38"/>
      <c r="T143" s="171"/>
    </row>
    <row r="144" spans="1:20" x14ac:dyDescent="0.2">
      <c r="A144" s="296"/>
      <c r="B144" s="290"/>
      <c r="C144" s="294"/>
      <c r="D144" s="35" t="s">
        <v>8</v>
      </c>
      <c r="E144" s="35">
        <f>SUM(E141+E142+E143)</f>
        <v>0</v>
      </c>
      <c r="F144" s="35">
        <f>SUM(F141+F142+F143)</f>
        <v>0</v>
      </c>
      <c r="G144" s="35">
        <f>SUM(G141+G142+G143)</f>
        <v>0</v>
      </c>
      <c r="H144" s="35">
        <f t="shared" si="52"/>
        <v>0</v>
      </c>
      <c r="I144" s="35">
        <f>SUM(I141+I142+I143)</f>
        <v>0</v>
      </c>
      <c r="J144" s="35">
        <f>SUM(J141+J142+J143)</f>
        <v>0</v>
      </c>
      <c r="K144" s="35">
        <f t="shared" si="53"/>
        <v>0</v>
      </c>
      <c r="L144" s="39">
        <f t="shared" ref="L144:S144" si="54">SUM(L141+L142+L143)</f>
        <v>0</v>
      </c>
      <c r="M144" s="39">
        <f t="shared" si="54"/>
        <v>0</v>
      </c>
      <c r="N144" s="39">
        <f t="shared" si="54"/>
        <v>0</v>
      </c>
      <c r="O144" s="39">
        <f t="shared" si="54"/>
        <v>0</v>
      </c>
      <c r="P144" s="39">
        <f t="shared" si="54"/>
        <v>0</v>
      </c>
      <c r="Q144" s="39">
        <f t="shared" si="54"/>
        <v>0</v>
      </c>
      <c r="R144" s="39">
        <f t="shared" si="54"/>
        <v>0</v>
      </c>
      <c r="S144" s="40">
        <f t="shared" si="54"/>
        <v>0</v>
      </c>
      <c r="T144" s="172"/>
    </row>
    <row r="145" spans="1:20" x14ac:dyDescent="0.2">
      <c r="A145" s="296"/>
      <c r="B145" s="290"/>
      <c r="C145" s="292" t="s">
        <v>62</v>
      </c>
      <c r="D145" s="42" t="s">
        <v>5</v>
      </c>
      <c r="E145" s="42">
        <v>4</v>
      </c>
      <c r="F145" s="42"/>
      <c r="G145" s="42">
        <v>25</v>
      </c>
      <c r="H145" s="35">
        <f t="shared" si="52"/>
        <v>29</v>
      </c>
      <c r="I145" s="42"/>
      <c r="J145" s="42"/>
      <c r="K145" s="35">
        <f t="shared" si="53"/>
        <v>0</v>
      </c>
      <c r="L145" s="43"/>
      <c r="M145" s="42"/>
      <c r="N145" s="42"/>
      <c r="O145" s="42"/>
      <c r="P145" s="42"/>
      <c r="Q145" s="42"/>
      <c r="R145" s="42"/>
      <c r="S145" s="44">
        <v>198000</v>
      </c>
      <c r="T145" s="170"/>
    </row>
    <row r="146" spans="1:20" x14ac:dyDescent="0.2">
      <c r="A146" s="296"/>
      <c r="B146" s="290"/>
      <c r="C146" s="293"/>
      <c r="D146" s="32" t="s">
        <v>111</v>
      </c>
      <c r="E146" s="42"/>
      <c r="F146" s="42"/>
      <c r="G146" s="42"/>
      <c r="H146" s="35">
        <f t="shared" si="52"/>
        <v>0</v>
      </c>
      <c r="I146" s="42"/>
      <c r="J146" s="42"/>
      <c r="K146" s="35">
        <f t="shared" si="53"/>
        <v>0</v>
      </c>
      <c r="L146" s="42"/>
      <c r="M146" s="42"/>
      <c r="N146" s="42"/>
      <c r="O146" s="42"/>
      <c r="P146" s="42"/>
      <c r="Q146" s="42"/>
      <c r="R146" s="42"/>
      <c r="S146" s="44"/>
      <c r="T146" s="171"/>
    </row>
    <row r="147" spans="1:20" x14ac:dyDescent="0.2">
      <c r="A147" s="296"/>
      <c r="B147" s="290"/>
      <c r="C147" s="293"/>
      <c r="D147" s="42" t="s">
        <v>7</v>
      </c>
      <c r="E147" s="42"/>
      <c r="F147" s="42"/>
      <c r="G147" s="42"/>
      <c r="H147" s="35">
        <f t="shared" si="52"/>
        <v>0</v>
      </c>
      <c r="I147" s="42"/>
      <c r="J147" s="42"/>
      <c r="K147" s="35">
        <f t="shared" si="53"/>
        <v>0</v>
      </c>
      <c r="L147" s="42"/>
      <c r="M147" s="42"/>
      <c r="N147" s="42"/>
      <c r="O147" s="42"/>
      <c r="P147" s="42"/>
      <c r="Q147" s="42"/>
      <c r="R147" s="42"/>
      <c r="S147" s="44"/>
      <c r="T147" s="171"/>
    </row>
    <row r="148" spans="1:20" x14ac:dyDescent="0.2">
      <c r="A148" s="296"/>
      <c r="B148" s="290"/>
      <c r="C148" s="294"/>
      <c r="D148" s="35" t="s">
        <v>8</v>
      </c>
      <c r="E148" s="35">
        <f>SUM(E145+E146+E147)</f>
        <v>4</v>
      </c>
      <c r="F148" s="35">
        <f>SUM(F145+F146+F147)</f>
        <v>0</v>
      </c>
      <c r="G148" s="35">
        <f>SUM(G145+G146+G147)</f>
        <v>25</v>
      </c>
      <c r="H148" s="35">
        <f t="shared" si="52"/>
        <v>29</v>
      </c>
      <c r="I148" s="35">
        <f>SUM(I145+I146+I147)</f>
        <v>0</v>
      </c>
      <c r="J148" s="35">
        <f>SUM(J145+J146+J147)</f>
        <v>0</v>
      </c>
      <c r="K148" s="35">
        <f t="shared" si="53"/>
        <v>0</v>
      </c>
      <c r="L148" s="39">
        <f t="shared" ref="L148:S148" si="55">SUM(L145+L146+L147)</f>
        <v>0</v>
      </c>
      <c r="M148" s="39">
        <f t="shared" si="55"/>
        <v>0</v>
      </c>
      <c r="N148" s="39">
        <f t="shared" si="55"/>
        <v>0</v>
      </c>
      <c r="O148" s="39">
        <f t="shared" si="55"/>
        <v>0</v>
      </c>
      <c r="P148" s="39">
        <f t="shared" si="55"/>
        <v>0</v>
      </c>
      <c r="Q148" s="39">
        <f t="shared" si="55"/>
        <v>0</v>
      </c>
      <c r="R148" s="39">
        <f t="shared" si="55"/>
        <v>0</v>
      </c>
      <c r="S148" s="40">
        <f t="shared" si="55"/>
        <v>198000</v>
      </c>
      <c r="T148" s="172"/>
    </row>
    <row r="149" spans="1:20" ht="13.5" customHeight="1" x14ac:dyDescent="0.2">
      <c r="A149" s="296"/>
      <c r="B149" s="290"/>
      <c r="C149" s="292" t="s">
        <v>63</v>
      </c>
      <c r="D149" s="32" t="s">
        <v>5</v>
      </c>
      <c r="E149" s="32">
        <v>3</v>
      </c>
      <c r="F149" s="32"/>
      <c r="G149" s="32">
        <v>34</v>
      </c>
      <c r="H149" s="35">
        <f t="shared" si="52"/>
        <v>37</v>
      </c>
      <c r="I149" s="32"/>
      <c r="J149" s="32"/>
      <c r="K149" s="35">
        <f t="shared" si="53"/>
        <v>0</v>
      </c>
      <c r="L149" s="36"/>
      <c r="M149" s="32"/>
      <c r="N149" s="32">
        <v>1</v>
      </c>
      <c r="O149" s="37"/>
      <c r="P149" s="37"/>
      <c r="Q149" s="32"/>
      <c r="R149" s="32"/>
      <c r="S149" s="38">
        <v>240000</v>
      </c>
      <c r="T149" s="170"/>
    </row>
    <row r="150" spans="1:20" x14ac:dyDescent="0.2">
      <c r="A150" s="296"/>
      <c r="B150" s="290"/>
      <c r="C150" s="293"/>
      <c r="D150" s="32" t="s">
        <v>111</v>
      </c>
      <c r="E150" s="32"/>
      <c r="F150" s="32"/>
      <c r="G150" s="32"/>
      <c r="H150" s="35">
        <f t="shared" si="52"/>
        <v>0</v>
      </c>
      <c r="I150" s="32"/>
      <c r="J150" s="32"/>
      <c r="K150" s="35">
        <f t="shared" si="53"/>
        <v>0</v>
      </c>
      <c r="L150" s="32"/>
      <c r="M150" s="32"/>
      <c r="N150" s="32"/>
      <c r="O150" s="32"/>
      <c r="P150" s="32"/>
      <c r="Q150" s="32"/>
      <c r="R150" s="32"/>
      <c r="S150" s="38"/>
      <c r="T150" s="171"/>
    </row>
    <row r="151" spans="1:20" x14ac:dyDescent="0.2">
      <c r="A151" s="296"/>
      <c r="B151" s="290"/>
      <c r="C151" s="293"/>
      <c r="D151" s="32" t="s">
        <v>7</v>
      </c>
      <c r="E151" s="32"/>
      <c r="F151" s="32"/>
      <c r="G151" s="32">
        <v>4</v>
      </c>
      <c r="H151" s="35">
        <f t="shared" si="52"/>
        <v>4</v>
      </c>
      <c r="I151" s="32"/>
      <c r="J151" s="32"/>
      <c r="K151" s="35">
        <f t="shared" si="53"/>
        <v>0</v>
      </c>
      <c r="L151" s="32"/>
      <c r="M151" s="32"/>
      <c r="N151" s="32"/>
      <c r="O151" s="32"/>
      <c r="P151" s="32"/>
      <c r="Q151" s="32"/>
      <c r="R151" s="32"/>
      <c r="S151" s="38"/>
      <c r="T151" s="171"/>
    </row>
    <row r="152" spans="1:20" x14ac:dyDescent="0.2">
      <c r="A152" s="296"/>
      <c r="B152" s="290"/>
      <c r="C152" s="294"/>
      <c r="D152" s="35" t="s">
        <v>8</v>
      </c>
      <c r="E152" s="35">
        <f>SUM(E149+E150+E151)</f>
        <v>3</v>
      </c>
      <c r="F152" s="35">
        <f>SUM(F149+F150+F151)</f>
        <v>0</v>
      </c>
      <c r="G152" s="35">
        <f>SUM(G149+G150+G151)</f>
        <v>38</v>
      </c>
      <c r="H152" s="35">
        <f t="shared" si="52"/>
        <v>41</v>
      </c>
      <c r="I152" s="35">
        <f>SUM(I149+I150+I151)</f>
        <v>0</v>
      </c>
      <c r="J152" s="35">
        <f>SUM(J149+J150+J151)</f>
        <v>0</v>
      </c>
      <c r="K152" s="35">
        <f t="shared" si="53"/>
        <v>0</v>
      </c>
      <c r="L152" s="39">
        <f t="shared" ref="L152:S152" si="56">SUM(L149+L150+L151)</f>
        <v>0</v>
      </c>
      <c r="M152" s="39">
        <f t="shared" si="56"/>
        <v>0</v>
      </c>
      <c r="N152" s="39">
        <f t="shared" si="56"/>
        <v>1</v>
      </c>
      <c r="O152" s="39">
        <f t="shared" si="56"/>
        <v>0</v>
      </c>
      <c r="P152" s="39">
        <f t="shared" si="56"/>
        <v>0</v>
      </c>
      <c r="Q152" s="39">
        <f t="shared" si="56"/>
        <v>0</v>
      </c>
      <c r="R152" s="39">
        <f t="shared" si="56"/>
        <v>0</v>
      </c>
      <c r="S152" s="40">
        <f t="shared" si="56"/>
        <v>240000</v>
      </c>
      <c r="T152" s="171"/>
    </row>
    <row r="153" spans="1:20" x14ac:dyDescent="0.2">
      <c r="A153" s="297"/>
      <c r="B153" s="291"/>
      <c r="C153" s="45"/>
      <c r="D153" s="35" t="s">
        <v>43</v>
      </c>
      <c r="E153" s="35">
        <f t="shared" ref="E153:S153" si="57">SUM(E152,E148,E144)</f>
        <v>7</v>
      </c>
      <c r="F153" s="35">
        <f t="shared" si="57"/>
        <v>0</v>
      </c>
      <c r="G153" s="35">
        <f t="shared" si="57"/>
        <v>63</v>
      </c>
      <c r="H153" s="35">
        <f t="shared" si="57"/>
        <v>70</v>
      </c>
      <c r="I153" s="35">
        <f t="shared" si="57"/>
        <v>0</v>
      </c>
      <c r="J153" s="35">
        <f t="shared" si="57"/>
        <v>0</v>
      </c>
      <c r="K153" s="35">
        <f t="shared" si="57"/>
        <v>0</v>
      </c>
      <c r="L153" s="35">
        <f t="shared" si="57"/>
        <v>0</v>
      </c>
      <c r="M153" s="35">
        <f t="shared" si="57"/>
        <v>0</v>
      </c>
      <c r="N153" s="35">
        <f t="shared" si="57"/>
        <v>1</v>
      </c>
      <c r="O153" s="35">
        <f t="shared" si="57"/>
        <v>0</v>
      </c>
      <c r="P153" s="35">
        <f t="shared" si="57"/>
        <v>0</v>
      </c>
      <c r="Q153" s="35">
        <f t="shared" si="57"/>
        <v>0</v>
      </c>
      <c r="R153" s="35">
        <f t="shared" si="57"/>
        <v>0</v>
      </c>
      <c r="S153" s="40">
        <f t="shared" si="57"/>
        <v>438000</v>
      </c>
      <c r="T153" s="172"/>
    </row>
    <row r="154" spans="1:20" ht="15" customHeight="1" x14ac:dyDescent="0.2">
      <c r="A154" s="312" t="s">
        <v>87</v>
      </c>
      <c r="B154" s="315" t="s">
        <v>41</v>
      </c>
      <c r="C154" s="318" t="s">
        <v>42</v>
      </c>
      <c r="D154" s="32" t="s">
        <v>5</v>
      </c>
      <c r="E154" s="36">
        <f>SUM(E6+E10+E14+E18+E22+E26+E30+E34+E39+E43+E47+E51+E55+E59+E63+E68+E72+E77+E81+E85+E89+E94+E98+E102+E107+E111+E115+E120+E124+E128+E132+E136+E141+E145+E149)</f>
        <v>31</v>
      </c>
      <c r="F154" s="36">
        <f t="shared" ref="E154:G156" si="58">SUM(F6+F10+F14+F18+F22+F26+F30+F34+F39+F43+F47+F51+F55+F59+F63+F68+F72+F77+F81+F85+F89+F94+F98+F102+F107+F111+F115+F120+F124+F128+F132+F136+F141+F145+F149)</f>
        <v>0</v>
      </c>
      <c r="G154" s="36">
        <f t="shared" si="58"/>
        <v>212</v>
      </c>
      <c r="H154" s="33">
        <f>SUM(E154:G154)</f>
        <v>243</v>
      </c>
      <c r="I154" s="36">
        <f t="shared" ref="I154:J156" si="59">SUM(I6+I10+I14+I18+I22+I26+I30+I34+I39+I43+I47+I51+I55+I59+I63+I68+I72+I77+I81+I85+I89+I94+I98+I102+I107+I111+I115+I120+I124+I128+I132+I136+I141+I145+I149)</f>
        <v>0</v>
      </c>
      <c r="J154" s="36">
        <f t="shared" si="59"/>
        <v>0</v>
      </c>
      <c r="K154" s="39">
        <f>SUM(I154:J154)</f>
        <v>0</v>
      </c>
      <c r="L154" s="36">
        <f>SUM(L6+L10+L14+L18+L22+L26+L30+L34+L39+L43+L47+L51+L55+L59+L63+L68+L72+L77+L81+L85+L89+L94+L98+L102+L107+L111+L115+L120+L124+L128+L132+L136+L141+L145+L149)</f>
        <v>4</v>
      </c>
      <c r="M154" s="36">
        <f>SUM(M6+M10+M14+M18+M22+M26+M30+M34+M39+M43+M47+M51+M55+M59+M63+M68+M72+M77+M81+M85+M89+M94+M98+M102+M107+M111+M115+M120+M124+M128+M132+M136+M141+M145+M149)</f>
        <v>0</v>
      </c>
      <c r="N154" s="36">
        <f>SUM(N6+N10+N14+N18+N22+N26+N30+N34+N39+N43+N47+N51+N55+N59+N63+N68+N72+N77+N81+N85+N89+N94+N98+N102+N107+N111+N115+N120+N124+N128+N132+N136+N141+N145+N149)</f>
        <v>1</v>
      </c>
      <c r="O154" s="36">
        <f t="shared" ref="L154:S156" si="60">SUM(O6+O10+O14+O18+O22+O26+O30+O34+O39+O43+O47+O51+O55+O59+O63+O68+O72+O77+O81+O85+O89+O94+O98+O102+O107+O111+O115+O120+O124+O128+O132+O136+O141+O145+O149)</f>
        <v>0</v>
      </c>
      <c r="P154" s="36">
        <f t="shared" si="60"/>
        <v>0</v>
      </c>
      <c r="Q154" s="36">
        <f t="shared" si="60"/>
        <v>0</v>
      </c>
      <c r="R154" s="36">
        <f t="shared" si="60"/>
        <v>0</v>
      </c>
      <c r="S154" s="38">
        <f t="shared" si="60"/>
        <v>1975176</v>
      </c>
      <c r="T154" s="170"/>
    </row>
    <row r="155" spans="1:20" x14ac:dyDescent="0.2">
      <c r="A155" s="313"/>
      <c r="B155" s="316"/>
      <c r="C155" s="319"/>
      <c r="D155" s="32" t="s">
        <v>111</v>
      </c>
      <c r="E155" s="36">
        <f t="shared" si="58"/>
        <v>0</v>
      </c>
      <c r="F155" s="36">
        <f t="shared" si="58"/>
        <v>0</v>
      </c>
      <c r="G155" s="36">
        <f>SUM(G7+G11+G15+G19+G23+G27+G31+G35+G40+G44+G48+G52+G56+G60+G64+G69+G73+G78+G82+G86+G90+G95+G99+G103+G108+G112+G116+G121+G125+G129+G133+G137+G142+G146+G150)</f>
        <v>0</v>
      </c>
      <c r="H155" s="33">
        <f>SUM(E155:G155)</f>
        <v>0</v>
      </c>
      <c r="I155" s="36">
        <f t="shared" si="59"/>
        <v>0</v>
      </c>
      <c r="J155" s="36">
        <f t="shared" si="59"/>
        <v>0</v>
      </c>
      <c r="K155" s="39">
        <f>SUM(I155:J155)</f>
        <v>0</v>
      </c>
      <c r="L155" s="36">
        <f t="shared" si="60"/>
        <v>0</v>
      </c>
      <c r="M155" s="36">
        <f t="shared" si="60"/>
        <v>0</v>
      </c>
      <c r="N155" s="36">
        <f t="shared" si="60"/>
        <v>0</v>
      </c>
      <c r="O155" s="36">
        <f t="shared" si="60"/>
        <v>0</v>
      </c>
      <c r="P155" s="36">
        <f t="shared" si="60"/>
        <v>0</v>
      </c>
      <c r="Q155" s="36">
        <f t="shared" si="60"/>
        <v>0</v>
      </c>
      <c r="R155" s="36">
        <f t="shared" si="60"/>
        <v>0</v>
      </c>
      <c r="S155" s="38">
        <f t="shared" si="60"/>
        <v>0</v>
      </c>
      <c r="T155" s="171"/>
    </row>
    <row r="156" spans="1:20" x14ac:dyDescent="0.2">
      <c r="A156" s="313"/>
      <c r="B156" s="316"/>
      <c r="C156" s="319"/>
      <c r="D156" s="32" t="s">
        <v>7</v>
      </c>
      <c r="E156" s="36">
        <f t="shared" si="58"/>
        <v>1</v>
      </c>
      <c r="F156" s="36">
        <f t="shared" si="58"/>
        <v>1</v>
      </c>
      <c r="G156" s="36">
        <f t="shared" si="58"/>
        <v>39</v>
      </c>
      <c r="H156" s="33">
        <f>SUM(E156:G156)</f>
        <v>41</v>
      </c>
      <c r="I156" s="36">
        <f t="shared" si="59"/>
        <v>0</v>
      </c>
      <c r="J156" s="36">
        <f t="shared" si="59"/>
        <v>0</v>
      </c>
      <c r="K156" s="39">
        <f>SUM(I156:J156)</f>
        <v>0</v>
      </c>
      <c r="L156" s="36">
        <f t="shared" si="60"/>
        <v>0</v>
      </c>
      <c r="M156" s="36">
        <f t="shared" si="60"/>
        <v>0</v>
      </c>
      <c r="N156" s="36">
        <f t="shared" si="60"/>
        <v>0</v>
      </c>
      <c r="O156" s="36">
        <f t="shared" si="60"/>
        <v>0</v>
      </c>
      <c r="P156" s="36">
        <f t="shared" si="60"/>
        <v>0</v>
      </c>
      <c r="Q156" s="36">
        <f t="shared" si="60"/>
        <v>0</v>
      </c>
      <c r="R156" s="36">
        <f t="shared" si="60"/>
        <v>1</v>
      </c>
      <c r="S156" s="38">
        <f t="shared" si="60"/>
        <v>11312000</v>
      </c>
      <c r="T156" s="171"/>
    </row>
    <row r="157" spans="1:20" x14ac:dyDescent="0.2">
      <c r="A157" s="314"/>
      <c r="B157" s="317"/>
      <c r="C157" s="320"/>
      <c r="D157" s="54" t="s">
        <v>37</v>
      </c>
      <c r="E157" s="33">
        <f>SUM(E154:E156)</f>
        <v>32</v>
      </c>
      <c r="F157" s="33">
        <f>SUM(F154:F156)</f>
        <v>1</v>
      </c>
      <c r="G157" s="33">
        <f>SUM(G154:G156)</f>
        <v>251</v>
      </c>
      <c r="H157" s="33">
        <f>SUM(E157:G157)</f>
        <v>284</v>
      </c>
      <c r="I157" s="33">
        <f>SUM(I154:I156)</f>
        <v>0</v>
      </c>
      <c r="J157" s="33">
        <f>SUM(J154:J156)</f>
        <v>0</v>
      </c>
      <c r="K157" s="33">
        <f>SUM(I157:J157)</f>
        <v>0</v>
      </c>
      <c r="L157" s="33">
        <f t="shared" ref="L157:S157" si="61">SUM(L154:L156)</f>
        <v>4</v>
      </c>
      <c r="M157" s="33">
        <f t="shared" si="61"/>
        <v>0</v>
      </c>
      <c r="N157" s="33">
        <f t="shared" si="61"/>
        <v>1</v>
      </c>
      <c r="O157" s="33">
        <f t="shared" si="61"/>
        <v>0</v>
      </c>
      <c r="P157" s="33">
        <f t="shared" si="61"/>
        <v>0</v>
      </c>
      <c r="Q157" s="33">
        <f t="shared" si="61"/>
        <v>0</v>
      </c>
      <c r="R157" s="33">
        <f t="shared" si="61"/>
        <v>1</v>
      </c>
      <c r="S157" s="55">
        <f t="shared" si="61"/>
        <v>13287176</v>
      </c>
      <c r="T157" s="172"/>
    </row>
    <row r="158" spans="1:20" x14ac:dyDescent="0.2">
      <c r="B158" s="8"/>
      <c r="N158" s="29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mergeCells count="106">
    <mergeCell ref="A128:A131"/>
    <mergeCell ref="B128:B131"/>
    <mergeCell ref="C128:C131"/>
    <mergeCell ref="A132:A140"/>
    <mergeCell ref="B132:B140"/>
    <mergeCell ref="C132:C135"/>
    <mergeCell ref="C136:C139"/>
    <mergeCell ref="A120:A123"/>
    <mergeCell ref="B120:B123"/>
    <mergeCell ref="C120:C123"/>
    <mergeCell ref="A124:A127"/>
    <mergeCell ref="B124:B127"/>
    <mergeCell ref="C124:C127"/>
    <mergeCell ref="A107:A110"/>
    <mergeCell ref="A111:A119"/>
    <mergeCell ref="B107:B110"/>
    <mergeCell ref="C107:C110"/>
    <mergeCell ref="C111:C114"/>
    <mergeCell ref="B111:B119"/>
    <mergeCell ref="C115:C119"/>
    <mergeCell ref="B98:B106"/>
    <mergeCell ref="C98:C101"/>
    <mergeCell ref="C102:C105"/>
    <mergeCell ref="A98:A106"/>
    <mergeCell ref="A94:A97"/>
    <mergeCell ref="B94:B97"/>
    <mergeCell ref="C94:C97"/>
    <mergeCell ref="A22:A25"/>
    <mergeCell ref="B22:B25"/>
    <mergeCell ref="C22:C25"/>
    <mergeCell ref="B26:B33"/>
    <mergeCell ref="A26:A33"/>
    <mergeCell ref="B34:B38"/>
    <mergeCell ref="A43:A46"/>
    <mergeCell ref="C43:C46"/>
    <mergeCell ref="B43:B46"/>
    <mergeCell ref="A39:A42"/>
    <mergeCell ref="B39:B42"/>
    <mergeCell ref="C39:C42"/>
    <mergeCell ref="B55:B58"/>
    <mergeCell ref="C85:C88"/>
    <mergeCell ref="C89:C93"/>
    <mergeCell ref="B85:B93"/>
    <mergeCell ref="A85:A93"/>
    <mergeCell ref="C59:C62"/>
    <mergeCell ref="C63:C66"/>
    <mergeCell ref="A81:A84"/>
    <mergeCell ref="A59:A67"/>
    <mergeCell ref="B10:B13"/>
    <mergeCell ref="C10:C13"/>
    <mergeCell ref="A18:A21"/>
    <mergeCell ref="B18:B21"/>
    <mergeCell ref="C18:C21"/>
    <mergeCell ref="A14:A17"/>
    <mergeCell ref="B14:B17"/>
    <mergeCell ref="C14:C17"/>
    <mergeCell ref="T3:T5"/>
    <mergeCell ref="K3:R3"/>
    <mergeCell ref="G4:G5"/>
    <mergeCell ref="F4:F5"/>
    <mergeCell ref="E4:E5"/>
    <mergeCell ref="A6:A9"/>
    <mergeCell ref="B6:B9"/>
    <mergeCell ref="C6:C9"/>
    <mergeCell ref="D4:D5"/>
    <mergeCell ref="L4:N4"/>
    <mergeCell ref="O4:O5"/>
    <mergeCell ref="P4:P5"/>
    <mergeCell ref="A10:A13"/>
    <mergeCell ref="Q4:Q5"/>
    <mergeCell ref="R4:R5"/>
    <mergeCell ref="S3:S5"/>
    <mergeCell ref="B3:B5"/>
    <mergeCell ref="C3:C5"/>
    <mergeCell ref="A3:A5"/>
    <mergeCell ref="E3:G3"/>
    <mergeCell ref="A34:A38"/>
    <mergeCell ref="A154:A157"/>
    <mergeCell ref="B154:B157"/>
    <mergeCell ref="C154:C157"/>
    <mergeCell ref="A141:A153"/>
    <mergeCell ref="B141:B153"/>
    <mergeCell ref="C141:C144"/>
    <mergeCell ref="C145:C148"/>
    <mergeCell ref="C149:C152"/>
    <mergeCell ref="C34:C37"/>
    <mergeCell ref="C30:C33"/>
    <mergeCell ref="C26:C29"/>
    <mergeCell ref="A47:A50"/>
    <mergeCell ref="B47:B50"/>
    <mergeCell ref="C47:C50"/>
    <mergeCell ref="C55:C58"/>
    <mergeCell ref="C51:C54"/>
    <mergeCell ref="A51:A54"/>
    <mergeCell ref="A55:A58"/>
    <mergeCell ref="B51:B54"/>
    <mergeCell ref="B59:B67"/>
    <mergeCell ref="C68:C71"/>
    <mergeCell ref="C72:C75"/>
    <mergeCell ref="A68:A76"/>
    <mergeCell ref="B68:B76"/>
    <mergeCell ref="A77:A80"/>
    <mergeCell ref="B77:B80"/>
    <mergeCell ref="C77:C80"/>
    <mergeCell ref="B81:B84"/>
    <mergeCell ref="C81:C8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workbookViewId="0">
      <pane ySplit="5" topLeftCell="A99" activePane="bottomLeft" state="frozen"/>
      <selection pane="bottomLeft" sqref="A1:T2"/>
    </sheetView>
  </sheetViews>
  <sheetFormatPr defaultRowHeight="12.75" x14ac:dyDescent="0.2"/>
  <cols>
    <col min="1" max="1" width="5.85546875" customWidth="1"/>
    <col min="2" max="2" width="11.42578125" customWidth="1"/>
    <col min="3" max="3" width="11.28515625" customWidth="1"/>
    <col min="4" max="4" width="14.7109375" customWidth="1"/>
    <col min="5" max="5" width="5.28515625" customWidth="1"/>
    <col min="6" max="6" width="5.5703125" customWidth="1"/>
    <col min="7" max="7" width="5.42578125" customWidth="1"/>
    <col min="8" max="8" width="5.7109375" customWidth="1"/>
    <col min="9" max="11" width="9.140625" hidden="1" customWidth="1"/>
    <col min="12" max="13" width="5.140625" customWidth="1"/>
    <col min="14" max="16" width="5.28515625" customWidth="1"/>
    <col min="17" max="17" width="5.5703125" customWidth="1"/>
    <col min="18" max="18" width="5.28515625" customWidth="1"/>
    <col min="19" max="19" width="13" customWidth="1"/>
    <col min="20" max="20" width="12.85546875" customWidth="1"/>
  </cols>
  <sheetData>
    <row r="1" spans="1:20" x14ac:dyDescent="0.2">
      <c r="A1" s="359" t="s">
        <v>149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</row>
    <row r="2" spans="1:20" x14ac:dyDescent="0.2">
      <c r="A2" s="361" t="s">
        <v>150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</row>
    <row r="3" spans="1:20" ht="30" customHeight="1" x14ac:dyDescent="0.2">
      <c r="A3" s="333" t="s">
        <v>73</v>
      </c>
      <c r="B3" s="330" t="s">
        <v>0</v>
      </c>
      <c r="C3" s="339" t="s">
        <v>74</v>
      </c>
      <c r="D3" s="330" t="s">
        <v>1</v>
      </c>
      <c r="E3" s="352" t="s">
        <v>33</v>
      </c>
      <c r="F3" s="353"/>
      <c r="G3" s="354"/>
      <c r="H3" s="362" t="s">
        <v>37</v>
      </c>
      <c r="I3" s="252"/>
      <c r="J3" s="252"/>
      <c r="K3" s="252"/>
      <c r="L3" s="355" t="s">
        <v>67</v>
      </c>
      <c r="M3" s="355"/>
      <c r="N3" s="355"/>
      <c r="O3" s="333" t="s">
        <v>68</v>
      </c>
      <c r="P3" s="342" t="s">
        <v>90</v>
      </c>
      <c r="Q3" s="333" t="s">
        <v>65</v>
      </c>
      <c r="R3" s="333" t="s">
        <v>66</v>
      </c>
      <c r="S3" s="345" t="s">
        <v>46</v>
      </c>
      <c r="T3" s="345" t="s">
        <v>71</v>
      </c>
    </row>
    <row r="4" spans="1:20" ht="18.75" customHeight="1" x14ac:dyDescent="0.2">
      <c r="A4" s="334"/>
      <c r="B4" s="331"/>
      <c r="C4" s="340"/>
      <c r="D4" s="331"/>
      <c r="E4" s="348" t="s">
        <v>34</v>
      </c>
      <c r="F4" s="350" t="s">
        <v>35</v>
      </c>
      <c r="G4" s="350" t="s">
        <v>36</v>
      </c>
      <c r="H4" s="363"/>
      <c r="I4" s="126" t="s">
        <v>3</v>
      </c>
      <c r="J4" s="126" t="s">
        <v>40</v>
      </c>
      <c r="K4" s="127" t="s">
        <v>2</v>
      </c>
      <c r="L4" s="356" t="s">
        <v>38</v>
      </c>
      <c r="M4" s="357"/>
      <c r="N4" s="358"/>
      <c r="O4" s="334"/>
      <c r="P4" s="343"/>
      <c r="Q4" s="334"/>
      <c r="R4" s="334"/>
      <c r="S4" s="346"/>
      <c r="T4" s="346"/>
    </row>
    <row r="5" spans="1:20" ht="48.75" x14ac:dyDescent="0.2">
      <c r="A5" s="335"/>
      <c r="B5" s="332"/>
      <c r="C5" s="341"/>
      <c r="D5" s="332"/>
      <c r="E5" s="349"/>
      <c r="F5" s="351"/>
      <c r="G5" s="351"/>
      <c r="H5" s="364"/>
      <c r="I5" s="126"/>
      <c r="J5" s="126"/>
      <c r="K5" s="127"/>
      <c r="L5" s="28" t="s">
        <v>81</v>
      </c>
      <c r="M5" s="18" t="s">
        <v>39</v>
      </c>
      <c r="N5" s="18" t="s">
        <v>75</v>
      </c>
      <c r="O5" s="335"/>
      <c r="P5" s="344"/>
      <c r="Q5" s="335"/>
      <c r="R5" s="335"/>
      <c r="S5" s="347"/>
      <c r="T5" s="347"/>
    </row>
    <row r="6" spans="1:20" ht="15.75" customHeight="1" x14ac:dyDescent="0.2">
      <c r="A6" s="336">
        <v>1</v>
      </c>
      <c r="B6" s="330" t="s">
        <v>4</v>
      </c>
      <c r="C6" s="339" t="s">
        <v>152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337"/>
      <c r="B7" s="331"/>
      <c r="C7" s="340"/>
      <c r="D7" s="1" t="s">
        <v>6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337"/>
      <c r="B8" s="331"/>
      <c r="C8" s="340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338"/>
      <c r="B9" s="332"/>
      <c r="C9" s="341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14.25" customHeight="1" x14ac:dyDescent="0.2">
      <c r="A10" s="336">
        <v>2</v>
      </c>
      <c r="B10" s="368" t="s">
        <v>9</v>
      </c>
      <c r="C10" s="339" t="s">
        <v>47</v>
      </c>
      <c r="D10" s="1" t="s">
        <v>5</v>
      </c>
      <c r="E10" s="1"/>
      <c r="F10" s="1"/>
      <c r="G10" s="1">
        <v>5</v>
      </c>
      <c r="H10" s="3">
        <f t="shared" si="0"/>
        <v>5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>
        <v>300000</v>
      </c>
      <c r="T10" s="118"/>
    </row>
    <row r="11" spans="1:20" x14ac:dyDescent="0.2">
      <c r="A11" s="337"/>
      <c r="B11" s="369"/>
      <c r="C11" s="340"/>
      <c r="D11" s="32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337"/>
      <c r="B12" s="369"/>
      <c r="C12" s="340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338"/>
      <c r="B13" s="370"/>
      <c r="C13" s="341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5</v>
      </c>
      <c r="H13" s="3">
        <f t="shared" si="0"/>
        <v>5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300000</v>
      </c>
      <c r="T13" s="120"/>
    </row>
    <row r="14" spans="1:20" ht="15" customHeight="1" x14ac:dyDescent="0.2">
      <c r="A14" s="336">
        <v>3</v>
      </c>
      <c r="B14" s="368" t="s">
        <v>10</v>
      </c>
      <c r="C14" s="339" t="s">
        <v>48</v>
      </c>
      <c r="D14" s="1" t="s">
        <v>5</v>
      </c>
      <c r="E14" s="1"/>
      <c r="F14" s="1"/>
      <c r="G14" s="1">
        <v>9</v>
      </c>
      <c r="H14" s="3">
        <f t="shared" si="0"/>
        <v>9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>
        <v>93000</v>
      </c>
      <c r="T14" s="98"/>
    </row>
    <row r="15" spans="1:20" x14ac:dyDescent="0.2">
      <c r="A15" s="337"/>
      <c r="B15" s="369"/>
      <c r="C15" s="340"/>
      <c r="D15" s="32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337"/>
      <c r="B16" s="369"/>
      <c r="C16" s="340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338"/>
      <c r="B17" s="370"/>
      <c r="C17" s="341"/>
      <c r="D17" s="3" t="s">
        <v>8</v>
      </c>
      <c r="E17" s="3">
        <f>SUM(E14+E15+E16)</f>
        <v>0</v>
      </c>
      <c r="F17" s="3">
        <f>SUM(F14+F15+F16)</f>
        <v>0</v>
      </c>
      <c r="G17" s="3">
        <f>SUM(G14+G15+G16)</f>
        <v>9</v>
      </c>
      <c r="H17" s="3">
        <f t="shared" si="0"/>
        <v>9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93000</v>
      </c>
      <c r="T17" s="105"/>
    </row>
    <row r="18" spans="1:20" ht="14.25" customHeight="1" x14ac:dyDescent="0.2">
      <c r="A18" s="336">
        <v>4</v>
      </c>
      <c r="B18" s="368" t="s">
        <v>11</v>
      </c>
      <c r="C18" s="339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337"/>
      <c r="B19" s="369"/>
      <c r="C19" s="340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337"/>
      <c r="B20" s="369"/>
      <c r="C20" s="340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338"/>
      <c r="B21" s="370"/>
      <c r="C21" s="341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14.25" customHeight="1" x14ac:dyDescent="0.2">
      <c r="A22" s="336">
        <v>5</v>
      </c>
      <c r="B22" s="368" t="s">
        <v>12</v>
      </c>
      <c r="C22" s="339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337"/>
      <c r="B23" s="369"/>
      <c r="C23" s="340"/>
      <c r="D23" s="1" t="s">
        <v>6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337"/>
      <c r="B24" s="369"/>
      <c r="C24" s="340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338"/>
      <c r="B25" s="370"/>
      <c r="C25" s="341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13.5" customHeight="1" x14ac:dyDescent="0.2">
      <c r="A26" s="336">
        <v>6</v>
      </c>
      <c r="B26" s="368" t="s">
        <v>13</v>
      </c>
      <c r="C26" s="365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337"/>
      <c r="B27" s="369"/>
      <c r="C27" s="366"/>
      <c r="D27" s="32" t="s">
        <v>111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337"/>
      <c r="B28" s="369"/>
      <c r="C28" s="366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337"/>
      <c r="B29" s="369"/>
      <c r="C29" s="367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0"/>
        <v>0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5">SUM(L26+L27+L28)</f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0</v>
      </c>
      <c r="R29" s="5">
        <f t="shared" si="5"/>
        <v>0</v>
      </c>
      <c r="S29" s="24">
        <f t="shared" si="5"/>
        <v>0</v>
      </c>
      <c r="T29" s="105"/>
    </row>
    <row r="30" spans="1:20" x14ac:dyDescent="0.2">
      <c r="A30" s="337"/>
      <c r="B30" s="369"/>
      <c r="C30" s="371" t="s">
        <v>140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337"/>
      <c r="B31" s="369"/>
      <c r="C31" s="372"/>
      <c r="D31" s="32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337"/>
      <c r="B32" s="369"/>
      <c r="C32" s="372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1" x14ac:dyDescent="0.2">
      <c r="A33" s="337"/>
      <c r="B33" s="369"/>
      <c r="C33" s="373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6">SUM(L30+L31+L32)</f>
        <v>0</v>
      </c>
      <c r="M33" s="5">
        <f t="shared" si="6"/>
        <v>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0</v>
      </c>
      <c r="R33" s="5">
        <f t="shared" si="6"/>
        <v>0</v>
      </c>
      <c r="S33" s="24">
        <f t="shared" si="6"/>
        <v>0</v>
      </c>
      <c r="T33" s="105"/>
    </row>
    <row r="34" spans="1:21" ht="13.5" customHeight="1" x14ac:dyDescent="0.2">
      <c r="A34" s="337"/>
      <c r="B34" s="369"/>
      <c r="C34" s="339" t="s">
        <v>64</v>
      </c>
      <c r="D34" s="7" t="s">
        <v>5</v>
      </c>
      <c r="E34" s="7"/>
      <c r="F34" s="7"/>
      <c r="G34" s="7">
        <v>19</v>
      </c>
      <c r="H34" s="3">
        <f t="shared" si="0"/>
        <v>19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>
        <v>77091</v>
      </c>
      <c r="T34" s="98"/>
      <c r="U34" t="s">
        <v>153</v>
      </c>
    </row>
    <row r="35" spans="1:21" x14ac:dyDescent="0.2">
      <c r="A35" s="337"/>
      <c r="B35" s="369"/>
      <c r="C35" s="340"/>
      <c r="D35" s="32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1" x14ac:dyDescent="0.2">
      <c r="A36" s="337"/>
      <c r="B36" s="369"/>
      <c r="C36" s="340"/>
      <c r="D36" s="7" t="s">
        <v>7</v>
      </c>
      <c r="E36" s="7"/>
      <c r="F36" s="7"/>
      <c r="G36" s="7">
        <v>8</v>
      </c>
      <c r="H36" s="3">
        <f t="shared" si="0"/>
        <v>8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1" x14ac:dyDescent="0.2">
      <c r="A37" s="337"/>
      <c r="B37" s="369"/>
      <c r="C37" s="341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27</v>
      </c>
      <c r="H37" s="3">
        <f t="shared" si="0"/>
        <v>27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7">SUM(L34+L35+L36)</f>
        <v>0</v>
      </c>
      <c r="M37" s="5">
        <f t="shared" si="7"/>
        <v>0</v>
      </c>
      <c r="N37" s="5">
        <f t="shared" si="7"/>
        <v>0</v>
      </c>
      <c r="O37" s="5">
        <f t="shared" si="7"/>
        <v>0</v>
      </c>
      <c r="P37" s="5">
        <f t="shared" si="7"/>
        <v>0</v>
      </c>
      <c r="Q37" s="5">
        <f t="shared" si="7"/>
        <v>0</v>
      </c>
      <c r="R37" s="5">
        <f t="shared" si="7"/>
        <v>0</v>
      </c>
      <c r="S37" s="24">
        <f t="shared" si="7"/>
        <v>77091</v>
      </c>
      <c r="T37" s="97"/>
    </row>
    <row r="38" spans="1:21" x14ac:dyDescent="0.2">
      <c r="A38" s="338"/>
      <c r="B38" s="370"/>
      <c r="C38" s="14"/>
      <c r="D38" s="3" t="s">
        <v>43</v>
      </c>
      <c r="E38" s="3">
        <f t="shared" ref="E38:S38" si="8">SUM(E37,E33,E29)</f>
        <v>0</v>
      </c>
      <c r="F38" s="3">
        <f t="shared" si="8"/>
        <v>0</v>
      </c>
      <c r="G38" s="3">
        <f t="shared" si="8"/>
        <v>27</v>
      </c>
      <c r="H38" s="3">
        <f t="shared" si="8"/>
        <v>27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0</v>
      </c>
      <c r="M38" s="3">
        <f t="shared" si="8"/>
        <v>0</v>
      </c>
      <c r="N38" s="3">
        <f t="shared" si="8"/>
        <v>0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24">
        <f t="shared" si="8"/>
        <v>77091</v>
      </c>
      <c r="T38" s="105"/>
    </row>
    <row r="39" spans="1:21" x14ac:dyDescent="0.2">
      <c r="A39" s="336">
        <v>7</v>
      </c>
      <c r="B39" s="368" t="s">
        <v>14</v>
      </c>
      <c r="C39" s="374" t="s">
        <v>120</v>
      </c>
      <c r="D39" s="7" t="s">
        <v>5</v>
      </c>
      <c r="E39" s="7"/>
      <c r="F39" s="7"/>
      <c r="G39" s="7"/>
      <c r="H39" s="3">
        <f t="shared" ref="H39:H75" si="9">SUM(E39+F39+G39)</f>
        <v>0</v>
      </c>
      <c r="I39" s="7"/>
      <c r="J39" s="7"/>
      <c r="K39" s="3">
        <f t="shared" ref="K39:K54" si="10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1" x14ac:dyDescent="0.2">
      <c r="A40" s="337"/>
      <c r="B40" s="369"/>
      <c r="C40" s="366"/>
      <c r="D40" s="32" t="s">
        <v>111</v>
      </c>
      <c r="E40" s="7"/>
      <c r="F40" s="7"/>
      <c r="G40" s="7"/>
      <c r="H40" s="3">
        <f t="shared" si="9"/>
        <v>0</v>
      </c>
      <c r="I40" s="7"/>
      <c r="J40" s="7"/>
      <c r="K40" s="3">
        <f t="shared" si="10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1" x14ac:dyDescent="0.2">
      <c r="A41" s="337"/>
      <c r="B41" s="369"/>
      <c r="C41" s="366"/>
      <c r="D41" s="7" t="s">
        <v>7</v>
      </c>
      <c r="E41" s="7"/>
      <c r="F41" s="7"/>
      <c r="G41" s="7"/>
      <c r="H41" s="3">
        <f t="shared" si="9"/>
        <v>0</v>
      </c>
      <c r="I41" s="7"/>
      <c r="J41" s="7"/>
      <c r="K41" s="3">
        <f t="shared" si="10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1" x14ac:dyDescent="0.2">
      <c r="A42" s="338"/>
      <c r="B42" s="370"/>
      <c r="C42" s="367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9"/>
        <v>0</v>
      </c>
      <c r="I42" s="3">
        <f>SUM(I39+I40+I41)</f>
        <v>0</v>
      </c>
      <c r="J42" s="3">
        <f>SUM(J39+J40+J41)</f>
        <v>0</v>
      </c>
      <c r="K42" s="3">
        <f t="shared" si="10"/>
        <v>0</v>
      </c>
      <c r="L42" s="5">
        <f t="shared" ref="L42:S42" si="11">SUM(L39+L40+L41)</f>
        <v>0</v>
      </c>
      <c r="M42" s="5">
        <f t="shared" si="11"/>
        <v>0</v>
      </c>
      <c r="N42" s="5">
        <f t="shared" si="11"/>
        <v>0</v>
      </c>
      <c r="O42" s="5">
        <f t="shared" si="11"/>
        <v>0</v>
      </c>
      <c r="P42" s="5">
        <f t="shared" si="11"/>
        <v>0</v>
      </c>
      <c r="Q42" s="5">
        <f t="shared" si="11"/>
        <v>0</v>
      </c>
      <c r="R42" s="5">
        <f t="shared" si="11"/>
        <v>0</v>
      </c>
      <c r="S42" s="24">
        <f t="shared" si="11"/>
        <v>0</v>
      </c>
      <c r="T42" s="105"/>
    </row>
    <row r="43" spans="1:21" x14ac:dyDescent="0.2">
      <c r="A43" s="336">
        <v>8</v>
      </c>
      <c r="B43" s="368" t="s">
        <v>15</v>
      </c>
      <c r="C43" s="339" t="s">
        <v>120</v>
      </c>
      <c r="D43" s="12" t="s">
        <v>5</v>
      </c>
      <c r="E43" s="12"/>
      <c r="F43" s="12"/>
      <c r="G43" s="12"/>
      <c r="H43" s="19">
        <f t="shared" si="9"/>
        <v>0</v>
      </c>
      <c r="I43" s="12"/>
      <c r="J43" s="12"/>
      <c r="K43" s="19">
        <f t="shared" si="10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1" x14ac:dyDescent="0.2">
      <c r="A44" s="337"/>
      <c r="B44" s="369"/>
      <c r="C44" s="340"/>
      <c r="D44" s="32" t="s">
        <v>111</v>
      </c>
      <c r="E44" s="7"/>
      <c r="F44" s="7"/>
      <c r="G44" s="7"/>
      <c r="H44" s="3">
        <f t="shared" si="9"/>
        <v>0</v>
      </c>
      <c r="I44" s="7"/>
      <c r="J44" s="7"/>
      <c r="K44" s="3">
        <f t="shared" si="10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1" x14ac:dyDescent="0.2">
      <c r="A45" s="337"/>
      <c r="B45" s="369"/>
      <c r="C45" s="340"/>
      <c r="D45" s="7" t="s">
        <v>7</v>
      </c>
      <c r="E45" s="7"/>
      <c r="F45" s="7"/>
      <c r="G45" s="7"/>
      <c r="H45" s="3">
        <f t="shared" si="9"/>
        <v>0</v>
      </c>
      <c r="I45" s="7"/>
      <c r="J45" s="7"/>
      <c r="K45" s="3">
        <f t="shared" si="10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1" x14ac:dyDescent="0.2">
      <c r="A46" s="338"/>
      <c r="B46" s="370"/>
      <c r="C46" s="341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0</v>
      </c>
      <c r="H46" s="3">
        <f t="shared" si="9"/>
        <v>0</v>
      </c>
      <c r="I46" s="3">
        <f>SUM(I43+I44+I45)</f>
        <v>0</v>
      </c>
      <c r="J46" s="3">
        <f>SUM(J43+J44+J45)</f>
        <v>0</v>
      </c>
      <c r="K46" s="3">
        <f t="shared" si="10"/>
        <v>0</v>
      </c>
      <c r="L46" s="5">
        <f t="shared" ref="L46:S46" si="12">SUM(L43+L44+L45)</f>
        <v>0</v>
      </c>
      <c r="M46" s="5">
        <f t="shared" si="12"/>
        <v>0</v>
      </c>
      <c r="N46" s="5">
        <f t="shared" si="12"/>
        <v>0</v>
      </c>
      <c r="O46" s="5">
        <f t="shared" si="12"/>
        <v>0</v>
      </c>
      <c r="P46" s="5">
        <f t="shared" si="12"/>
        <v>0</v>
      </c>
      <c r="Q46" s="5">
        <f t="shared" si="12"/>
        <v>0</v>
      </c>
      <c r="R46" s="5">
        <f t="shared" si="12"/>
        <v>0</v>
      </c>
      <c r="S46" s="24">
        <f t="shared" si="12"/>
        <v>0</v>
      </c>
      <c r="T46" s="105"/>
    </row>
    <row r="47" spans="1:21" x14ac:dyDescent="0.2">
      <c r="A47" s="336">
        <v>9</v>
      </c>
      <c r="B47" s="289" t="s">
        <v>118</v>
      </c>
      <c r="C47" s="292" t="s">
        <v>142</v>
      </c>
      <c r="D47" s="7" t="s">
        <v>5</v>
      </c>
      <c r="E47" s="7"/>
      <c r="F47" s="7"/>
      <c r="G47" s="7"/>
      <c r="H47" s="3">
        <f t="shared" si="9"/>
        <v>0</v>
      </c>
      <c r="I47" s="7"/>
      <c r="J47" s="7"/>
      <c r="K47" s="3">
        <f t="shared" si="10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1" x14ac:dyDescent="0.2">
      <c r="A48" s="337"/>
      <c r="B48" s="290"/>
      <c r="C48" s="293"/>
      <c r="D48" s="32" t="s">
        <v>111</v>
      </c>
      <c r="E48" s="7"/>
      <c r="F48" s="7"/>
      <c r="G48" s="7"/>
      <c r="H48" s="3">
        <f t="shared" si="9"/>
        <v>0</v>
      </c>
      <c r="I48" s="7"/>
      <c r="J48" s="7"/>
      <c r="K48" s="3">
        <f t="shared" si="10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337"/>
      <c r="B49" s="290"/>
      <c r="C49" s="293"/>
      <c r="D49" s="7" t="s">
        <v>7</v>
      </c>
      <c r="E49" s="7"/>
      <c r="F49" s="7"/>
      <c r="G49" s="7"/>
      <c r="H49" s="3">
        <f t="shared" si="9"/>
        <v>0</v>
      </c>
      <c r="I49" s="7"/>
      <c r="J49" s="7"/>
      <c r="K49" s="3">
        <f t="shared" si="10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338"/>
      <c r="B50" s="291"/>
      <c r="C50" s="294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9"/>
        <v>0</v>
      </c>
      <c r="I50" s="3">
        <f>SUM(I47+I48+I49)</f>
        <v>0</v>
      </c>
      <c r="J50" s="3">
        <f>SUM(J47+J48+J49)</f>
        <v>0</v>
      </c>
      <c r="K50" s="3">
        <f t="shared" si="10"/>
        <v>0</v>
      </c>
      <c r="L50" s="5">
        <f t="shared" ref="L50:S50" si="13">SUM(L47+L48+L49)</f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24">
        <f t="shared" si="13"/>
        <v>0</v>
      </c>
      <c r="T50" s="105"/>
    </row>
    <row r="51" spans="1:20" ht="13.5" customHeight="1" x14ac:dyDescent="0.2">
      <c r="A51" s="336">
        <v>10</v>
      </c>
      <c r="B51" s="368" t="s">
        <v>17</v>
      </c>
      <c r="C51" s="339" t="s">
        <v>51</v>
      </c>
      <c r="D51" s="1" t="s">
        <v>5</v>
      </c>
      <c r="E51" s="1">
        <v>1</v>
      </c>
      <c r="F51" s="1"/>
      <c r="G51" s="1">
        <v>16</v>
      </c>
      <c r="H51" s="3">
        <f t="shared" si="9"/>
        <v>17</v>
      </c>
      <c r="I51" s="1"/>
      <c r="J51" s="1"/>
      <c r="K51" s="3">
        <f t="shared" si="10"/>
        <v>0</v>
      </c>
      <c r="L51" s="2"/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337"/>
      <c r="B52" s="369"/>
      <c r="C52" s="340"/>
      <c r="D52" s="32" t="s">
        <v>111</v>
      </c>
      <c r="E52" s="1"/>
      <c r="F52" s="1"/>
      <c r="G52" s="1"/>
      <c r="H52" s="3">
        <f t="shared" si="9"/>
        <v>0</v>
      </c>
      <c r="I52" s="1"/>
      <c r="J52" s="1"/>
      <c r="K52" s="3">
        <f t="shared" si="10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337"/>
      <c r="B53" s="369"/>
      <c r="C53" s="340"/>
      <c r="D53" s="1" t="s">
        <v>7</v>
      </c>
      <c r="E53" s="1"/>
      <c r="F53" s="1">
        <v>1</v>
      </c>
      <c r="G53" s="1"/>
      <c r="H53" s="3">
        <f t="shared" si="9"/>
        <v>1</v>
      </c>
      <c r="I53" s="1"/>
      <c r="J53" s="1"/>
      <c r="K53" s="3">
        <f t="shared" si="10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338"/>
      <c r="B54" s="370"/>
      <c r="C54" s="341"/>
      <c r="D54" s="3" t="s">
        <v>8</v>
      </c>
      <c r="E54" s="3">
        <f>SUM(E51+E52+E53)</f>
        <v>1</v>
      </c>
      <c r="F54" s="3">
        <f>SUM(F51+F52+F53)</f>
        <v>1</v>
      </c>
      <c r="G54" s="3">
        <f>SUM(G51+G52+G53)</f>
        <v>16</v>
      </c>
      <c r="H54" s="3">
        <f t="shared" si="9"/>
        <v>18</v>
      </c>
      <c r="I54" s="3">
        <f>SUM(I51+I52+I53)</f>
        <v>0</v>
      </c>
      <c r="J54" s="3">
        <f>SUM(J51+J52+J53)</f>
        <v>0</v>
      </c>
      <c r="K54" s="3">
        <f t="shared" si="10"/>
        <v>0</v>
      </c>
      <c r="L54" s="5">
        <f t="shared" ref="L54:S54" si="14">SUM(L51+L52+L53)</f>
        <v>0</v>
      </c>
      <c r="M54" s="5">
        <f t="shared" si="14"/>
        <v>0</v>
      </c>
      <c r="N54" s="5">
        <f t="shared" si="14"/>
        <v>0</v>
      </c>
      <c r="O54" s="5">
        <f t="shared" si="14"/>
        <v>0</v>
      </c>
      <c r="P54" s="5">
        <f t="shared" si="14"/>
        <v>0</v>
      </c>
      <c r="Q54" s="5">
        <f t="shared" si="14"/>
        <v>0</v>
      </c>
      <c r="R54" s="5">
        <f t="shared" si="14"/>
        <v>0</v>
      </c>
      <c r="S54" s="24">
        <f t="shared" si="14"/>
        <v>0</v>
      </c>
      <c r="T54" s="105"/>
    </row>
    <row r="55" spans="1:20" ht="15" customHeight="1" x14ac:dyDescent="0.2">
      <c r="A55" s="336">
        <v>11</v>
      </c>
      <c r="B55" s="368" t="s">
        <v>18</v>
      </c>
      <c r="C55" s="379" t="s">
        <v>52</v>
      </c>
      <c r="D55" s="1" t="s">
        <v>5</v>
      </c>
      <c r="E55" s="1"/>
      <c r="F55" s="1"/>
      <c r="G55" s="1">
        <v>9</v>
      </c>
      <c r="H55" s="3">
        <f t="shared" si="9"/>
        <v>9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>
        <v>56000</v>
      </c>
      <c r="T55" s="98"/>
    </row>
    <row r="56" spans="1:20" x14ac:dyDescent="0.2">
      <c r="A56" s="337"/>
      <c r="B56" s="369"/>
      <c r="C56" s="380"/>
      <c r="D56" s="1" t="s">
        <v>6</v>
      </c>
      <c r="E56" s="1"/>
      <c r="F56" s="1"/>
      <c r="G56" s="1"/>
      <c r="H56" s="3">
        <f t="shared" si="9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337"/>
      <c r="B57" s="369"/>
      <c r="C57" s="380"/>
      <c r="D57" s="1" t="s">
        <v>7</v>
      </c>
      <c r="E57" s="1"/>
      <c r="F57" s="1"/>
      <c r="G57" s="1"/>
      <c r="H57" s="3">
        <f t="shared" si="9"/>
        <v>0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338"/>
      <c r="B58" s="370"/>
      <c r="C58" s="381"/>
      <c r="D58" s="3" t="s">
        <v>8</v>
      </c>
      <c r="E58" s="3">
        <f>SUM(E55+E56+E57)</f>
        <v>0</v>
      </c>
      <c r="F58" s="3">
        <f>SUM(F55+F56+F57)</f>
        <v>0</v>
      </c>
      <c r="G58" s="3">
        <f>SUM(G55+G56+G57)</f>
        <v>9</v>
      </c>
      <c r="H58" s="3">
        <f t="shared" si="9"/>
        <v>9</v>
      </c>
      <c r="I58" s="3">
        <f>SUM(I55+I56+I57)</f>
        <v>0</v>
      </c>
      <c r="J58" s="3">
        <f>SUM(J55+J56+J57)</f>
        <v>0</v>
      </c>
      <c r="K58" s="3">
        <f t="shared" ref="K58:K66" si="15">SUM(I58+J58)</f>
        <v>0</v>
      </c>
      <c r="L58" s="5">
        <f t="shared" ref="L58:S58" si="16">SUM(L55+L56+L57)</f>
        <v>0</v>
      </c>
      <c r="M58" s="5">
        <f t="shared" si="16"/>
        <v>0</v>
      </c>
      <c r="N58" s="5">
        <f t="shared" si="16"/>
        <v>0</v>
      </c>
      <c r="O58" s="5">
        <f t="shared" si="16"/>
        <v>0</v>
      </c>
      <c r="P58" s="5">
        <f t="shared" si="16"/>
        <v>0</v>
      </c>
      <c r="Q58" s="5">
        <f t="shared" si="16"/>
        <v>0</v>
      </c>
      <c r="R58" s="5">
        <f t="shared" si="16"/>
        <v>0</v>
      </c>
      <c r="S58" s="24">
        <f t="shared" si="16"/>
        <v>56000</v>
      </c>
      <c r="T58" s="105"/>
    </row>
    <row r="59" spans="1:20" ht="15" customHeight="1" x14ac:dyDescent="0.2">
      <c r="A59" s="330">
        <v>12</v>
      </c>
      <c r="B59" s="368" t="s">
        <v>19</v>
      </c>
      <c r="C59" s="339" t="s">
        <v>53</v>
      </c>
      <c r="D59" s="1" t="s">
        <v>5</v>
      </c>
      <c r="E59" s="1">
        <v>2</v>
      </c>
      <c r="F59" s="1"/>
      <c r="G59" s="1"/>
      <c r="H59" s="3">
        <f t="shared" si="9"/>
        <v>2</v>
      </c>
      <c r="I59" s="1"/>
      <c r="J59" s="1"/>
      <c r="K59" s="3">
        <f t="shared" si="15"/>
        <v>0</v>
      </c>
      <c r="L59" s="2">
        <v>1</v>
      </c>
      <c r="M59" s="1"/>
      <c r="N59" s="1"/>
      <c r="O59" s="4">
        <v>1</v>
      </c>
      <c r="P59" s="4"/>
      <c r="Q59" s="1"/>
      <c r="R59" s="1"/>
      <c r="S59" s="23"/>
      <c r="T59" s="98"/>
    </row>
    <row r="60" spans="1:20" x14ac:dyDescent="0.2">
      <c r="A60" s="331"/>
      <c r="B60" s="369"/>
      <c r="C60" s="340"/>
      <c r="D60" s="32" t="s">
        <v>111</v>
      </c>
      <c r="E60" s="1"/>
      <c r="F60" s="1"/>
      <c r="G60" s="1"/>
      <c r="H60" s="3">
        <f t="shared" si="9"/>
        <v>0</v>
      </c>
      <c r="I60" s="1"/>
      <c r="J60" s="1"/>
      <c r="K60" s="3">
        <f t="shared" si="15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331"/>
      <c r="B61" s="369"/>
      <c r="C61" s="340"/>
      <c r="D61" s="1" t="s">
        <v>7</v>
      </c>
      <c r="E61" s="1"/>
      <c r="F61" s="1"/>
      <c r="G61" s="1">
        <v>13</v>
      </c>
      <c r="H61" s="3">
        <f t="shared" si="9"/>
        <v>13</v>
      </c>
      <c r="I61" s="1"/>
      <c r="J61" s="1"/>
      <c r="K61" s="3">
        <f t="shared" si="15"/>
        <v>0</v>
      </c>
      <c r="L61" s="1"/>
      <c r="M61" s="1"/>
      <c r="N61" s="1"/>
      <c r="O61" s="1"/>
      <c r="P61" s="1">
        <v>13</v>
      </c>
      <c r="Q61" s="1"/>
      <c r="R61" s="1"/>
      <c r="S61" s="23">
        <v>19240000</v>
      </c>
      <c r="T61" s="97"/>
    </row>
    <row r="62" spans="1:20" x14ac:dyDescent="0.2">
      <c r="A62" s="331"/>
      <c r="B62" s="369"/>
      <c r="C62" s="341"/>
      <c r="D62" s="3" t="s">
        <v>8</v>
      </c>
      <c r="E62" s="3">
        <f>SUM(E59+E60+E61)</f>
        <v>2</v>
      </c>
      <c r="F62" s="3">
        <f>SUM(F59+F60+F61)</f>
        <v>0</v>
      </c>
      <c r="G62" s="3">
        <f>SUM(G59+G60+G61)</f>
        <v>13</v>
      </c>
      <c r="H62" s="3">
        <f t="shared" si="9"/>
        <v>15</v>
      </c>
      <c r="I62" s="3">
        <f>SUM(I59+I60+I61)</f>
        <v>0</v>
      </c>
      <c r="J62" s="3">
        <f>SUM(J59+J60+J61)</f>
        <v>0</v>
      </c>
      <c r="K62" s="3">
        <f t="shared" si="15"/>
        <v>0</v>
      </c>
      <c r="L62" s="5">
        <f t="shared" ref="L62:S62" si="17">SUM(L59+L60+L61)</f>
        <v>1</v>
      </c>
      <c r="M62" s="5">
        <f t="shared" si="17"/>
        <v>0</v>
      </c>
      <c r="N62" s="5">
        <f t="shared" si="17"/>
        <v>0</v>
      </c>
      <c r="O62" s="5">
        <f t="shared" si="17"/>
        <v>1</v>
      </c>
      <c r="P62" s="5">
        <f t="shared" si="17"/>
        <v>13</v>
      </c>
      <c r="Q62" s="5">
        <f t="shared" si="17"/>
        <v>0</v>
      </c>
      <c r="R62" s="5">
        <f t="shared" si="17"/>
        <v>0</v>
      </c>
      <c r="S62" s="24">
        <f t="shared" si="17"/>
        <v>19240000</v>
      </c>
      <c r="T62" s="105"/>
    </row>
    <row r="63" spans="1:20" x14ac:dyDescent="0.2">
      <c r="A63" s="331"/>
      <c r="B63" s="369"/>
      <c r="C63" s="339" t="s">
        <v>54</v>
      </c>
      <c r="D63" s="7" t="s">
        <v>5</v>
      </c>
      <c r="E63" s="7"/>
      <c r="F63" s="7"/>
      <c r="G63" s="7">
        <v>8</v>
      </c>
      <c r="H63" s="3">
        <f t="shared" si="9"/>
        <v>8</v>
      </c>
      <c r="I63" s="7"/>
      <c r="J63" s="7"/>
      <c r="K63" s="3">
        <f t="shared" si="15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331"/>
      <c r="B64" s="369"/>
      <c r="C64" s="340"/>
      <c r="D64" s="32" t="s">
        <v>111</v>
      </c>
      <c r="E64" s="7"/>
      <c r="F64" s="7"/>
      <c r="G64" s="7"/>
      <c r="H64" s="3">
        <f t="shared" si="9"/>
        <v>0</v>
      </c>
      <c r="I64" s="7"/>
      <c r="J64" s="7"/>
      <c r="K64" s="3">
        <f t="shared" si="15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331"/>
      <c r="B65" s="369"/>
      <c r="C65" s="340"/>
      <c r="D65" s="7" t="s">
        <v>7</v>
      </c>
      <c r="E65" s="7"/>
      <c r="F65" s="7"/>
      <c r="G65" s="7"/>
      <c r="H65" s="3">
        <f t="shared" si="9"/>
        <v>0</v>
      </c>
      <c r="I65" s="7"/>
      <c r="J65" s="7"/>
      <c r="K65" s="3">
        <f t="shared" si="15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331"/>
      <c r="B66" s="369"/>
      <c r="C66" s="341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8</v>
      </c>
      <c r="H66" s="3">
        <f t="shared" si="9"/>
        <v>8</v>
      </c>
      <c r="I66" s="3">
        <f>SUM(I63+I64+I65)</f>
        <v>0</v>
      </c>
      <c r="J66" s="3">
        <f>SUM(J63+J64+J65)</f>
        <v>0</v>
      </c>
      <c r="K66" s="3">
        <f t="shared" si="15"/>
        <v>0</v>
      </c>
      <c r="L66" s="5">
        <f t="shared" ref="L66:S66" si="18">SUM(L63+L64+L65)</f>
        <v>0</v>
      </c>
      <c r="M66" s="5">
        <f t="shared" si="18"/>
        <v>0</v>
      </c>
      <c r="N66" s="5">
        <f t="shared" si="18"/>
        <v>0</v>
      </c>
      <c r="O66" s="5">
        <f t="shared" si="18"/>
        <v>0</v>
      </c>
      <c r="P66" s="5">
        <f t="shared" si="18"/>
        <v>0</v>
      </c>
      <c r="Q66" s="5">
        <f t="shared" si="18"/>
        <v>0</v>
      </c>
      <c r="R66" s="5">
        <f t="shared" si="18"/>
        <v>0</v>
      </c>
      <c r="S66" s="24">
        <f t="shared" si="18"/>
        <v>0</v>
      </c>
      <c r="T66" s="116"/>
    </row>
    <row r="67" spans="1:20" x14ac:dyDescent="0.2">
      <c r="A67" s="332"/>
      <c r="B67" s="370"/>
      <c r="C67" s="14"/>
      <c r="D67" s="3" t="s">
        <v>43</v>
      </c>
      <c r="E67" s="3">
        <f>SUM(E66,E62)</f>
        <v>2</v>
      </c>
      <c r="F67" s="3">
        <f>SUM(F66,F62)</f>
        <v>0</v>
      </c>
      <c r="G67" s="3">
        <f>SUM(G66,G62)</f>
        <v>21</v>
      </c>
      <c r="H67" s="3">
        <f t="shared" si="9"/>
        <v>23</v>
      </c>
      <c r="I67" s="3">
        <f t="shared" ref="I67:S67" si="19">SUM(I66,I62)</f>
        <v>0</v>
      </c>
      <c r="J67" s="3">
        <f t="shared" si="19"/>
        <v>0</v>
      </c>
      <c r="K67" s="3">
        <f t="shared" si="19"/>
        <v>0</v>
      </c>
      <c r="L67" s="3">
        <f t="shared" si="19"/>
        <v>1</v>
      </c>
      <c r="M67" s="3">
        <f t="shared" si="19"/>
        <v>0</v>
      </c>
      <c r="N67" s="3">
        <f t="shared" si="19"/>
        <v>0</v>
      </c>
      <c r="O67" s="3">
        <f t="shared" si="19"/>
        <v>1</v>
      </c>
      <c r="P67" s="3">
        <f t="shared" si="19"/>
        <v>13</v>
      </c>
      <c r="Q67" s="3">
        <f t="shared" si="19"/>
        <v>0</v>
      </c>
      <c r="R67" s="3">
        <f t="shared" si="19"/>
        <v>0</v>
      </c>
      <c r="S67" s="24">
        <f t="shared" si="19"/>
        <v>19240000</v>
      </c>
      <c r="T67" s="117"/>
    </row>
    <row r="68" spans="1:20" x14ac:dyDescent="0.2">
      <c r="A68" s="336">
        <v>13</v>
      </c>
      <c r="B68" s="368" t="s">
        <v>98</v>
      </c>
      <c r="C68" s="339" t="s">
        <v>83</v>
      </c>
      <c r="D68" s="7" t="s">
        <v>5</v>
      </c>
      <c r="E68" s="7"/>
      <c r="F68" s="7"/>
      <c r="G68" s="7"/>
      <c r="H68" s="3">
        <f t="shared" si="9"/>
        <v>0</v>
      </c>
      <c r="I68" s="7"/>
      <c r="J68" s="7"/>
      <c r="K68" s="3">
        <f t="shared" ref="K68:K75" si="20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337"/>
      <c r="B69" s="369"/>
      <c r="C69" s="340"/>
      <c r="D69" s="32" t="s">
        <v>111</v>
      </c>
      <c r="E69" s="7"/>
      <c r="F69" s="7"/>
      <c r="G69" s="7"/>
      <c r="H69" s="3">
        <f t="shared" si="9"/>
        <v>0</v>
      </c>
      <c r="I69" s="7"/>
      <c r="J69" s="7"/>
      <c r="K69" s="3">
        <f t="shared" si="20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337"/>
      <c r="B70" s="369"/>
      <c r="C70" s="340"/>
      <c r="D70" s="7" t="s">
        <v>7</v>
      </c>
      <c r="E70" s="7"/>
      <c r="F70" s="7"/>
      <c r="G70" s="7"/>
      <c r="H70" s="3">
        <f t="shared" si="9"/>
        <v>0</v>
      </c>
      <c r="I70" s="7"/>
      <c r="J70" s="7"/>
      <c r="K70" s="3">
        <f t="shared" si="20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337"/>
      <c r="B71" s="369"/>
      <c r="C71" s="341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9"/>
        <v>0</v>
      </c>
      <c r="I71" s="3">
        <f>SUM(I68+I69+I70)</f>
        <v>0</v>
      </c>
      <c r="J71" s="3">
        <f>SUM(J68+J69+J70)</f>
        <v>0</v>
      </c>
      <c r="K71" s="3">
        <f t="shared" si="20"/>
        <v>0</v>
      </c>
      <c r="L71" s="5">
        <f t="shared" ref="L71:S71" si="21">SUM(L68+L69+L70)</f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24">
        <f t="shared" si="21"/>
        <v>0</v>
      </c>
      <c r="T71" s="105"/>
    </row>
    <row r="72" spans="1:20" x14ac:dyDescent="0.2">
      <c r="A72" s="337"/>
      <c r="B72" s="369"/>
      <c r="C72" s="339" t="s">
        <v>99</v>
      </c>
      <c r="D72" s="7" t="s">
        <v>5</v>
      </c>
      <c r="E72" s="7"/>
      <c r="F72" s="7"/>
      <c r="G72" s="7"/>
      <c r="H72" s="3">
        <f t="shared" si="9"/>
        <v>0</v>
      </c>
      <c r="I72" s="7"/>
      <c r="J72" s="7"/>
      <c r="K72" s="3">
        <f t="shared" si="20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337"/>
      <c r="B73" s="369"/>
      <c r="C73" s="340"/>
      <c r="D73" s="32" t="s">
        <v>111</v>
      </c>
      <c r="E73" s="7"/>
      <c r="F73" s="7"/>
      <c r="G73" s="7"/>
      <c r="H73" s="3">
        <f t="shared" si="9"/>
        <v>0</v>
      </c>
      <c r="I73" s="7"/>
      <c r="J73" s="7"/>
      <c r="K73" s="3">
        <f t="shared" si="20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337"/>
      <c r="B74" s="369"/>
      <c r="C74" s="340"/>
      <c r="D74" s="7" t="s">
        <v>7</v>
      </c>
      <c r="E74" s="7"/>
      <c r="F74" s="7"/>
      <c r="G74" s="7"/>
      <c r="H74" s="3">
        <f t="shared" si="9"/>
        <v>0</v>
      </c>
      <c r="I74" s="7"/>
      <c r="J74" s="7"/>
      <c r="K74" s="3">
        <f t="shared" si="20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337"/>
      <c r="B75" s="369"/>
      <c r="C75" s="341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9"/>
        <v>0</v>
      </c>
      <c r="I75" s="3">
        <f>SUM(I72+I73+I74)</f>
        <v>0</v>
      </c>
      <c r="J75" s="3">
        <f>SUM(J72+J73+J74)</f>
        <v>0</v>
      </c>
      <c r="K75" s="3">
        <f t="shared" si="20"/>
        <v>0</v>
      </c>
      <c r="L75" s="5">
        <f t="shared" ref="L75:S75" si="22">SUM(L72+L73+L74)</f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24">
        <f t="shared" si="22"/>
        <v>0</v>
      </c>
      <c r="T75" s="112"/>
    </row>
    <row r="76" spans="1:20" x14ac:dyDescent="0.2">
      <c r="A76" s="338"/>
      <c r="B76" s="370"/>
      <c r="C76" s="15"/>
      <c r="D76" s="3" t="s">
        <v>43</v>
      </c>
      <c r="E76" s="5">
        <f t="shared" ref="E76:S76" si="23">SUM(E75,E71)</f>
        <v>0</v>
      </c>
      <c r="F76" s="5">
        <f t="shared" si="23"/>
        <v>0</v>
      </c>
      <c r="G76" s="5">
        <f t="shared" si="23"/>
        <v>0</v>
      </c>
      <c r="H76" s="5">
        <f t="shared" si="23"/>
        <v>0</v>
      </c>
      <c r="I76" s="5">
        <f t="shared" si="23"/>
        <v>0</v>
      </c>
      <c r="J76" s="5">
        <f t="shared" si="23"/>
        <v>0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 t="shared" si="23"/>
        <v>0</v>
      </c>
      <c r="O76" s="5">
        <f t="shared" si="23"/>
        <v>0</v>
      </c>
      <c r="P76" s="5">
        <f t="shared" si="23"/>
        <v>0</v>
      </c>
      <c r="Q76" s="5">
        <f t="shared" si="23"/>
        <v>0</v>
      </c>
      <c r="R76" s="5">
        <f t="shared" si="23"/>
        <v>0</v>
      </c>
      <c r="S76" s="24">
        <f t="shared" si="23"/>
        <v>0</v>
      </c>
      <c r="T76" s="113"/>
    </row>
    <row r="77" spans="1:20" x14ac:dyDescent="0.2">
      <c r="A77" s="336">
        <v>14</v>
      </c>
      <c r="B77" s="375" t="s">
        <v>20</v>
      </c>
      <c r="C77" s="378" t="s">
        <v>45</v>
      </c>
      <c r="D77" s="11" t="s">
        <v>5</v>
      </c>
      <c r="E77" s="11"/>
      <c r="F77" s="11"/>
      <c r="G77" s="11"/>
      <c r="H77" s="19">
        <f t="shared" ref="H77:H92" si="24">SUM(E77+F77+G77)</f>
        <v>0</v>
      </c>
      <c r="I77" s="11"/>
      <c r="J77" s="11"/>
      <c r="K77" s="19">
        <f t="shared" ref="K77:K92" si="25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337"/>
      <c r="B78" s="376"/>
      <c r="C78" s="378"/>
      <c r="D78" s="1" t="s">
        <v>6</v>
      </c>
      <c r="E78" s="1"/>
      <c r="F78" s="1"/>
      <c r="G78" s="1"/>
      <c r="H78" s="3">
        <f t="shared" si="24"/>
        <v>0</v>
      </c>
      <c r="I78" s="1"/>
      <c r="J78" s="1"/>
      <c r="K78" s="3">
        <f t="shared" si="25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337"/>
      <c r="B79" s="376"/>
      <c r="C79" s="378"/>
      <c r="D79" s="1" t="s">
        <v>7</v>
      </c>
      <c r="E79" s="1"/>
      <c r="F79" s="1"/>
      <c r="G79" s="1"/>
      <c r="H79" s="3">
        <f t="shared" si="24"/>
        <v>0</v>
      </c>
      <c r="I79" s="1"/>
      <c r="J79" s="1"/>
      <c r="K79" s="3">
        <f t="shared" si="25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338"/>
      <c r="B80" s="377"/>
      <c r="C80" s="378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4"/>
        <v>0</v>
      </c>
      <c r="I80" s="3">
        <f>SUM(I77+I78+I79)</f>
        <v>0</v>
      </c>
      <c r="J80" s="3">
        <f>SUM(J77+J78+J79)</f>
        <v>0</v>
      </c>
      <c r="K80" s="3">
        <f t="shared" si="25"/>
        <v>0</v>
      </c>
      <c r="L80" s="5">
        <f t="shared" ref="L80:S80" si="26">SUM(L77+L78+L79)</f>
        <v>0</v>
      </c>
      <c r="M80" s="5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24">
        <f t="shared" si="26"/>
        <v>0</v>
      </c>
      <c r="T80" s="105"/>
    </row>
    <row r="81" spans="1:20" x14ac:dyDescent="0.2">
      <c r="A81" s="375">
        <v>15</v>
      </c>
      <c r="B81" s="368" t="s">
        <v>21</v>
      </c>
      <c r="C81" s="378" t="s">
        <v>144</v>
      </c>
      <c r="D81" s="1" t="s">
        <v>22</v>
      </c>
      <c r="E81" s="1"/>
      <c r="F81" s="1"/>
      <c r="G81" s="1"/>
      <c r="H81" s="3">
        <f t="shared" si="24"/>
        <v>0</v>
      </c>
      <c r="I81" s="1"/>
      <c r="J81" s="1"/>
      <c r="K81" s="3">
        <f t="shared" si="25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376"/>
      <c r="B82" s="369"/>
      <c r="C82" s="378"/>
      <c r="D82" s="32" t="s">
        <v>111</v>
      </c>
      <c r="E82" s="1"/>
      <c r="F82" s="1"/>
      <c r="G82" s="1"/>
      <c r="H82" s="3">
        <f t="shared" si="24"/>
        <v>0</v>
      </c>
      <c r="I82" s="1"/>
      <c r="J82" s="1"/>
      <c r="K82" s="3">
        <f t="shared" si="25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376"/>
      <c r="B83" s="369"/>
      <c r="C83" s="378"/>
      <c r="D83" s="1" t="s">
        <v>7</v>
      </c>
      <c r="E83" s="1"/>
      <c r="F83" s="1"/>
      <c r="G83" s="1"/>
      <c r="H83" s="3">
        <f t="shared" si="24"/>
        <v>0</v>
      </c>
      <c r="I83" s="1"/>
      <c r="J83" s="1"/>
      <c r="K83" s="3">
        <f t="shared" si="25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377"/>
      <c r="B84" s="370"/>
      <c r="C84" s="378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4"/>
        <v>0</v>
      </c>
      <c r="I84" s="3">
        <f>SUM(I81+I82+I83)</f>
        <v>0</v>
      </c>
      <c r="J84" s="3">
        <f>SUM(J81+J82+J83)</f>
        <v>0</v>
      </c>
      <c r="K84" s="3">
        <f t="shared" si="25"/>
        <v>0</v>
      </c>
      <c r="L84" s="5">
        <f t="shared" ref="L84:S84" si="27">SUM(L81+L82+L83)</f>
        <v>0</v>
      </c>
      <c r="M84" s="5">
        <f t="shared" si="27"/>
        <v>0</v>
      </c>
      <c r="N84" s="5">
        <f t="shared" si="27"/>
        <v>0</v>
      </c>
      <c r="O84" s="5">
        <f t="shared" si="27"/>
        <v>0</v>
      </c>
      <c r="P84" s="5">
        <f t="shared" si="27"/>
        <v>0</v>
      </c>
      <c r="Q84" s="5">
        <f t="shared" si="27"/>
        <v>0</v>
      </c>
      <c r="R84" s="5">
        <f t="shared" si="27"/>
        <v>0</v>
      </c>
      <c r="S84" s="24">
        <f t="shared" si="27"/>
        <v>0</v>
      </c>
      <c r="T84" s="105"/>
    </row>
    <row r="85" spans="1:20" ht="15" customHeight="1" x14ac:dyDescent="0.2">
      <c r="A85" s="336">
        <v>16</v>
      </c>
      <c r="B85" s="368" t="s">
        <v>23</v>
      </c>
      <c r="C85" s="339" t="s">
        <v>55</v>
      </c>
      <c r="D85" s="1" t="s">
        <v>5</v>
      </c>
      <c r="E85" s="1"/>
      <c r="F85" s="1"/>
      <c r="G85" s="1">
        <v>11</v>
      </c>
      <c r="H85" s="3">
        <f t="shared" si="24"/>
        <v>11</v>
      </c>
      <c r="I85" s="1"/>
      <c r="J85" s="1"/>
      <c r="K85" s="3">
        <f t="shared" si="25"/>
        <v>0</v>
      </c>
      <c r="L85" s="2"/>
      <c r="M85" s="1"/>
      <c r="N85" s="1"/>
      <c r="O85" s="4"/>
      <c r="P85" s="4"/>
      <c r="Q85" s="1"/>
      <c r="R85" s="1"/>
      <c r="S85" s="23"/>
      <c r="T85" s="98"/>
    </row>
    <row r="86" spans="1:20" x14ac:dyDescent="0.2">
      <c r="A86" s="337"/>
      <c r="B86" s="369"/>
      <c r="C86" s="340"/>
      <c r="D86" s="32" t="s">
        <v>111</v>
      </c>
      <c r="E86" s="1"/>
      <c r="F86" s="1"/>
      <c r="G86" s="1"/>
      <c r="H86" s="3">
        <f t="shared" si="24"/>
        <v>0</v>
      </c>
      <c r="I86" s="1"/>
      <c r="J86" s="1"/>
      <c r="K86" s="3">
        <f t="shared" si="25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337"/>
      <c r="B87" s="369"/>
      <c r="C87" s="340"/>
      <c r="D87" s="1" t="s">
        <v>7</v>
      </c>
      <c r="E87" s="1"/>
      <c r="F87" s="1"/>
      <c r="G87" s="1"/>
      <c r="H87" s="3">
        <f t="shared" si="24"/>
        <v>0</v>
      </c>
      <c r="I87" s="1"/>
      <c r="J87" s="1"/>
      <c r="K87" s="3">
        <f t="shared" si="25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337"/>
      <c r="B88" s="369"/>
      <c r="C88" s="341"/>
      <c r="D88" s="3" t="s">
        <v>8</v>
      </c>
      <c r="E88" s="3">
        <f>SUM(E85+E86+E87)</f>
        <v>0</v>
      </c>
      <c r="F88" s="3">
        <f>SUM(F85+F86+F87)</f>
        <v>0</v>
      </c>
      <c r="G88" s="3">
        <f>SUM(G85+G86+G87)</f>
        <v>11</v>
      </c>
      <c r="H88" s="3">
        <f t="shared" si="24"/>
        <v>11</v>
      </c>
      <c r="I88" s="3">
        <f>SUM(I85+I86+I87)</f>
        <v>0</v>
      </c>
      <c r="J88" s="3">
        <f>SUM(J85+J86+J87)</f>
        <v>0</v>
      </c>
      <c r="K88" s="3">
        <f t="shared" si="25"/>
        <v>0</v>
      </c>
      <c r="L88" s="5">
        <f t="shared" ref="L88:S88" si="28">SUM(L85+L86+L87)</f>
        <v>0</v>
      </c>
      <c r="M88" s="5">
        <f t="shared" si="28"/>
        <v>0</v>
      </c>
      <c r="N88" s="5">
        <f t="shared" si="28"/>
        <v>0</v>
      </c>
      <c r="O88" s="5">
        <f t="shared" si="28"/>
        <v>0</v>
      </c>
      <c r="P88" s="5">
        <f t="shared" si="28"/>
        <v>0</v>
      </c>
      <c r="Q88" s="5">
        <f t="shared" si="28"/>
        <v>0</v>
      </c>
      <c r="R88" s="5">
        <f t="shared" si="28"/>
        <v>0</v>
      </c>
      <c r="S88" s="24">
        <f t="shared" si="28"/>
        <v>0</v>
      </c>
      <c r="T88" s="105"/>
    </row>
    <row r="89" spans="1:20" x14ac:dyDescent="0.2">
      <c r="A89" s="337"/>
      <c r="B89" s="369"/>
      <c r="C89" s="339" t="s">
        <v>121</v>
      </c>
      <c r="D89" s="7" t="s">
        <v>5</v>
      </c>
      <c r="E89" s="7"/>
      <c r="F89" s="7"/>
      <c r="G89" s="7">
        <v>8</v>
      </c>
      <c r="H89" s="3">
        <f t="shared" si="24"/>
        <v>8</v>
      </c>
      <c r="I89" s="7"/>
      <c r="J89" s="7"/>
      <c r="K89" s="3">
        <f t="shared" si="25"/>
        <v>0</v>
      </c>
      <c r="L89" s="10"/>
      <c r="M89" s="7"/>
      <c r="N89" s="7"/>
      <c r="O89" s="7"/>
      <c r="P89" s="7"/>
      <c r="Q89" s="7"/>
      <c r="R89" s="7"/>
      <c r="S89" s="25">
        <v>299857</v>
      </c>
      <c r="T89" s="104"/>
    </row>
    <row r="90" spans="1:20" x14ac:dyDescent="0.2">
      <c r="A90" s="337"/>
      <c r="B90" s="369"/>
      <c r="C90" s="340"/>
      <c r="D90" s="32" t="s">
        <v>111</v>
      </c>
      <c r="E90" s="7"/>
      <c r="F90" s="7"/>
      <c r="G90" s="7"/>
      <c r="H90" s="3">
        <f t="shared" si="24"/>
        <v>0</v>
      </c>
      <c r="I90" s="7"/>
      <c r="J90" s="7"/>
      <c r="K90" s="3">
        <f t="shared" si="25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337"/>
      <c r="B91" s="369"/>
      <c r="C91" s="340"/>
      <c r="D91" s="7" t="s">
        <v>7</v>
      </c>
      <c r="E91" s="7"/>
      <c r="F91" s="7"/>
      <c r="G91" s="7"/>
      <c r="H91" s="3">
        <f t="shared" si="24"/>
        <v>0</v>
      </c>
      <c r="I91" s="7"/>
      <c r="J91" s="7"/>
      <c r="K91" s="3">
        <f t="shared" si="25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337"/>
      <c r="B92" s="369"/>
      <c r="C92" s="340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8</v>
      </c>
      <c r="H92" s="3">
        <f t="shared" si="24"/>
        <v>8</v>
      </c>
      <c r="I92" s="3">
        <f>SUM(I89+I90+I91)</f>
        <v>0</v>
      </c>
      <c r="J92" s="3">
        <f>SUM(J89+J90+J91)</f>
        <v>0</v>
      </c>
      <c r="K92" s="3">
        <f t="shared" si="25"/>
        <v>0</v>
      </c>
      <c r="L92" s="5">
        <f t="shared" ref="L92:S92" si="29">SUM(L89+L90+L91)</f>
        <v>0</v>
      </c>
      <c r="M92" s="5">
        <f t="shared" si="29"/>
        <v>0</v>
      </c>
      <c r="N92" s="5">
        <f t="shared" si="29"/>
        <v>0</v>
      </c>
      <c r="O92" s="5">
        <f t="shared" si="29"/>
        <v>0</v>
      </c>
      <c r="P92" s="5">
        <f t="shared" si="29"/>
        <v>0</v>
      </c>
      <c r="Q92" s="5">
        <f t="shared" si="29"/>
        <v>0</v>
      </c>
      <c r="R92" s="5">
        <f t="shared" si="29"/>
        <v>0</v>
      </c>
      <c r="S92" s="24">
        <f t="shared" si="29"/>
        <v>299857</v>
      </c>
      <c r="T92" s="104"/>
    </row>
    <row r="93" spans="1:20" x14ac:dyDescent="0.2">
      <c r="A93" s="338"/>
      <c r="B93" s="370"/>
      <c r="C93" s="64"/>
      <c r="D93" s="3" t="s">
        <v>43</v>
      </c>
      <c r="E93" s="3">
        <f t="shared" ref="E93:S93" si="30">SUM(E88+E92)</f>
        <v>0</v>
      </c>
      <c r="F93" s="3">
        <f t="shared" si="30"/>
        <v>0</v>
      </c>
      <c r="G93" s="3">
        <f t="shared" si="30"/>
        <v>19</v>
      </c>
      <c r="H93" s="3">
        <f t="shared" si="30"/>
        <v>19</v>
      </c>
      <c r="I93" s="3">
        <f t="shared" si="30"/>
        <v>0</v>
      </c>
      <c r="J93" s="3">
        <f t="shared" si="30"/>
        <v>0</v>
      </c>
      <c r="K93" s="3">
        <f t="shared" si="30"/>
        <v>0</v>
      </c>
      <c r="L93" s="3">
        <f t="shared" si="30"/>
        <v>0</v>
      </c>
      <c r="M93" s="3">
        <f t="shared" si="30"/>
        <v>0</v>
      </c>
      <c r="N93" s="3">
        <f t="shared" si="30"/>
        <v>0</v>
      </c>
      <c r="O93" s="3">
        <f t="shared" si="30"/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24">
        <f t="shared" si="30"/>
        <v>299857</v>
      </c>
      <c r="T93" s="13"/>
    </row>
    <row r="94" spans="1:20" x14ac:dyDescent="0.2">
      <c r="A94" s="336">
        <v>17</v>
      </c>
      <c r="B94" s="375" t="s">
        <v>24</v>
      </c>
      <c r="C94" s="339" t="s">
        <v>44</v>
      </c>
      <c r="D94" s="1" t="s">
        <v>5</v>
      </c>
      <c r="E94" s="1"/>
      <c r="F94" s="1"/>
      <c r="G94" s="1"/>
      <c r="H94" s="3">
        <f t="shared" ref="H94:H105" si="31">SUM(E94+F94+G94)</f>
        <v>0</v>
      </c>
      <c r="I94" s="1"/>
      <c r="J94" s="1"/>
      <c r="K94" s="3">
        <f t="shared" ref="K94:K105" si="32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337"/>
      <c r="B95" s="376"/>
      <c r="C95" s="340"/>
      <c r="D95" s="1" t="s">
        <v>6</v>
      </c>
      <c r="E95" s="1"/>
      <c r="F95" s="1"/>
      <c r="G95" s="1"/>
      <c r="H95" s="3">
        <f t="shared" si="31"/>
        <v>0</v>
      </c>
      <c r="I95" s="1"/>
      <c r="J95" s="1"/>
      <c r="K95" s="3">
        <f t="shared" si="32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337"/>
      <c r="B96" s="376"/>
      <c r="C96" s="340"/>
      <c r="D96" s="1" t="s">
        <v>7</v>
      </c>
      <c r="E96" s="1"/>
      <c r="F96" s="1"/>
      <c r="G96" s="1"/>
      <c r="H96" s="3">
        <f t="shared" si="31"/>
        <v>0</v>
      </c>
      <c r="I96" s="1"/>
      <c r="J96" s="1"/>
      <c r="K96" s="3">
        <f t="shared" si="32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338"/>
      <c r="B97" s="377"/>
      <c r="C97" s="341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1"/>
        <v>0</v>
      </c>
      <c r="I97" s="3">
        <f>SUM(I94+I95+I96)</f>
        <v>0</v>
      </c>
      <c r="J97" s="3">
        <f>SUM(J94+J95+J96)</f>
        <v>0</v>
      </c>
      <c r="K97" s="3">
        <f t="shared" si="32"/>
        <v>0</v>
      </c>
      <c r="L97" s="5">
        <f t="shared" ref="L97:R97" si="33">SUM(L94+L95+L96)</f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  <c r="S97" s="24">
        <f>SUM(S94:S96)</f>
        <v>0</v>
      </c>
      <c r="T97" s="105"/>
    </row>
    <row r="98" spans="1:20" ht="15" customHeight="1" x14ac:dyDescent="0.2">
      <c r="A98" s="336">
        <v>18</v>
      </c>
      <c r="B98" s="368" t="s">
        <v>25</v>
      </c>
      <c r="C98" s="339" t="s">
        <v>56</v>
      </c>
      <c r="D98" s="7" t="s">
        <v>5</v>
      </c>
      <c r="E98" s="7">
        <v>1</v>
      </c>
      <c r="F98" s="7"/>
      <c r="G98" s="7">
        <v>50</v>
      </c>
      <c r="H98" s="3">
        <f t="shared" si="31"/>
        <v>51</v>
      </c>
      <c r="I98" s="7"/>
      <c r="J98" s="7"/>
      <c r="K98" s="3">
        <f t="shared" si="32"/>
        <v>0</v>
      </c>
      <c r="L98" s="10"/>
      <c r="M98" s="7"/>
      <c r="N98" s="7"/>
      <c r="O98" s="7"/>
      <c r="P98" s="7"/>
      <c r="Q98" s="7"/>
      <c r="R98" s="7"/>
      <c r="S98" s="25">
        <v>1070000</v>
      </c>
      <c r="T98" s="98"/>
    </row>
    <row r="99" spans="1:20" x14ac:dyDescent="0.2">
      <c r="A99" s="337"/>
      <c r="B99" s="369"/>
      <c r="C99" s="340"/>
      <c r="D99" s="32" t="s">
        <v>111</v>
      </c>
      <c r="E99" s="7"/>
      <c r="F99" s="7"/>
      <c r="G99" s="7"/>
      <c r="H99" s="3">
        <f t="shared" si="31"/>
        <v>0</v>
      </c>
      <c r="I99" s="7"/>
      <c r="J99" s="7"/>
      <c r="K99" s="3">
        <f t="shared" si="32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337"/>
      <c r="B100" s="369"/>
      <c r="C100" s="340"/>
      <c r="D100" s="7" t="s">
        <v>7</v>
      </c>
      <c r="E100" s="7"/>
      <c r="F100" s="7"/>
      <c r="G100" s="7"/>
      <c r="H100" s="3">
        <f t="shared" si="31"/>
        <v>0</v>
      </c>
      <c r="I100" s="7"/>
      <c r="J100" s="7"/>
      <c r="K100" s="3">
        <f t="shared" si="32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337"/>
      <c r="B101" s="369"/>
      <c r="C101" s="341"/>
      <c r="D101" s="3" t="s">
        <v>8</v>
      </c>
      <c r="E101" s="3">
        <f>SUM(E98+E99+E100)</f>
        <v>1</v>
      </c>
      <c r="F101" s="3">
        <f>SUM(F98+F99+F100)</f>
        <v>0</v>
      </c>
      <c r="G101" s="3">
        <f>SUM(G98+G99+G100)</f>
        <v>50</v>
      </c>
      <c r="H101" s="3">
        <f t="shared" si="31"/>
        <v>51</v>
      </c>
      <c r="I101" s="3">
        <f>SUM(I98+I99+I100)</f>
        <v>0</v>
      </c>
      <c r="J101" s="3">
        <f>SUM(J98+J99+J100)</f>
        <v>0</v>
      </c>
      <c r="K101" s="3">
        <f t="shared" si="32"/>
        <v>0</v>
      </c>
      <c r="L101" s="5">
        <f t="shared" ref="L101:S101" si="34">SUM(L98+L99+L100)</f>
        <v>0</v>
      </c>
      <c r="M101" s="5">
        <f t="shared" si="34"/>
        <v>0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24">
        <f t="shared" si="34"/>
        <v>1070000</v>
      </c>
      <c r="T101" s="105"/>
    </row>
    <row r="102" spans="1:20" ht="13.5" customHeight="1" x14ac:dyDescent="0.2">
      <c r="A102" s="337"/>
      <c r="B102" s="369"/>
      <c r="C102" s="339" t="s">
        <v>57</v>
      </c>
      <c r="D102" s="1" t="s">
        <v>5</v>
      </c>
      <c r="E102" s="1">
        <v>6</v>
      </c>
      <c r="F102" s="1"/>
      <c r="G102" s="1">
        <v>7</v>
      </c>
      <c r="H102" s="3">
        <f>SUM(E102+F102+G102)</f>
        <v>13</v>
      </c>
      <c r="I102" s="1"/>
      <c r="J102" s="1"/>
      <c r="K102" s="3">
        <f t="shared" si="32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337"/>
      <c r="B103" s="369"/>
      <c r="C103" s="340"/>
      <c r="D103" s="32" t="s">
        <v>111</v>
      </c>
      <c r="E103" s="1"/>
      <c r="F103" s="1"/>
      <c r="G103" s="1"/>
      <c r="H103" s="3">
        <f>SUM(E103+F103+G103)</f>
        <v>0</v>
      </c>
      <c r="I103" s="1"/>
      <c r="J103" s="1"/>
      <c r="K103" s="3">
        <f t="shared" si="32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337"/>
      <c r="B104" s="369"/>
      <c r="C104" s="340"/>
      <c r="D104" s="1" t="s">
        <v>7</v>
      </c>
      <c r="E104" s="1"/>
      <c r="F104" s="1"/>
      <c r="G104" s="1">
        <v>6</v>
      </c>
      <c r="H104" s="3">
        <f t="shared" si="31"/>
        <v>6</v>
      </c>
      <c r="I104" s="1"/>
      <c r="J104" s="1"/>
      <c r="K104" s="3">
        <f t="shared" si="32"/>
        <v>0</v>
      </c>
      <c r="L104" s="1"/>
      <c r="M104" s="1"/>
      <c r="N104" s="1"/>
      <c r="O104" s="1"/>
      <c r="P104" s="1"/>
      <c r="Q104" s="1"/>
      <c r="R104" s="1"/>
      <c r="S104" s="23">
        <v>1315550</v>
      </c>
      <c r="T104" s="97"/>
    </row>
    <row r="105" spans="1:20" x14ac:dyDescent="0.2">
      <c r="A105" s="337"/>
      <c r="B105" s="369"/>
      <c r="C105" s="341"/>
      <c r="D105" s="3" t="s">
        <v>8</v>
      </c>
      <c r="E105" s="3">
        <f>SUM(E102+E103+E104)</f>
        <v>6</v>
      </c>
      <c r="F105" s="3">
        <f>SUM(F102+F103+F104)</f>
        <v>0</v>
      </c>
      <c r="G105" s="3">
        <f>SUM(G102+G103+G104)</f>
        <v>13</v>
      </c>
      <c r="H105" s="3">
        <f t="shared" si="31"/>
        <v>19</v>
      </c>
      <c r="I105" s="3">
        <f>SUM(I102+I103+I104)</f>
        <v>0</v>
      </c>
      <c r="J105" s="3">
        <f>SUM(J102+J103+J104)</f>
        <v>0</v>
      </c>
      <c r="K105" s="3">
        <f t="shared" si="32"/>
        <v>0</v>
      </c>
      <c r="L105" s="5">
        <f t="shared" ref="L105:S105" si="35">SUM(L102+L103+L104)</f>
        <v>0</v>
      </c>
      <c r="M105" s="5">
        <f t="shared" si="35"/>
        <v>0</v>
      </c>
      <c r="N105" s="5">
        <f t="shared" si="35"/>
        <v>0</v>
      </c>
      <c r="O105" s="5">
        <f t="shared" si="35"/>
        <v>0</v>
      </c>
      <c r="P105" s="5">
        <f t="shared" si="35"/>
        <v>0</v>
      </c>
      <c r="Q105" s="5">
        <f t="shared" si="35"/>
        <v>0</v>
      </c>
      <c r="R105" s="5">
        <f t="shared" si="35"/>
        <v>0</v>
      </c>
      <c r="S105" s="24">
        <f t="shared" si="35"/>
        <v>1315550</v>
      </c>
      <c r="T105" s="97"/>
    </row>
    <row r="106" spans="1:20" x14ac:dyDescent="0.2">
      <c r="A106" s="338"/>
      <c r="B106" s="370"/>
      <c r="C106" s="14"/>
      <c r="D106" s="3" t="s">
        <v>43</v>
      </c>
      <c r="E106" s="3">
        <f t="shared" ref="E106:S106" si="36">SUM(E105,E101)</f>
        <v>7</v>
      </c>
      <c r="F106" s="3">
        <f t="shared" si="36"/>
        <v>0</v>
      </c>
      <c r="G106" s="3">
        <f t="shared" si="36"/>
        <v>63</v>
      </c>
      <c r="H106" s="3">
        <f t="shared" si="36"/>
        <v>70</v>
      </c>
      <c r="I106" s="3">
        <f t="shared" si="36"/>
        <v>0</v>
      </c>
      <c r="J106" s="3">
        <f t="shared" si="36"/>
        <v>0</v>
      </c>
      <c r="K106" s="3">
        <f t="shared" si="36"/>
        <v>0</v>
      </c>
      <c r="L106" s="3">
        <f t="shared" si="36"/>
        <v>0</v>
      </c>
      <c r="M106" s="3">
        <f t="shared" si="36"/>
        <v>0</v>
      </c>
      <c r="N106" s="3">
        <f t="shared" si="36"/>
        <v>0</v>
      </c>
      <c r="O106" s="3">
        <f t="shared" si="36"/>
        <v>0</v>
      </c>
      <c r="P106" s="3">
        <f t="shared" si="36"/>
        <v>0</v>
      </c>
      <c r="Q106" s="3">
        <f t="shared" si="36"/>
        <v>0</v>
      </c>
      <c r="R106" s="3">
        <f t="shared" si="36"/>
        <v>0</v>
      </c>
      <c r="S106" s="24">
        <f t="shared" si="36"/>
        <v>2385550</v>
      </c>
      <c r="T106" s="105"/>
    </row>
    <row r="107" spans="1:20" ht="14.25" customHeight="1" x14ac:dyDescent="0.2">
      <c r="A107" s="336">
        <v>19</v>
      </c>
      <c r="B107" s="368" t="s">
        <v>26</v>
      </c>
      <c r="C107" s="378" t="s">
        <v>58</v>
      </c>
      <c r="D107" s="7" t="s">
        <v>5</v>
      </c>
      <c r="E107" s="7">
        <v>2</v>
      </c>
      <c r="F107" s="7"/>
      <c r="G107" s="7">
        <v>11</v>
      </c>
      <c r="H107" s="3">
        <f t="shared" ref="H107:H118" si="37">SUM(E107+F107+G107)</f>
        <v>13</v>
      </c>
      <c r="I107" s="7"/>
      <c r="J107" s="7"/>
      <c r="K107" s="3">
        <f t="shared" ref="K107:K118" si="38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337"/>
      <c r="B108" s="369"/>
      <c r="C108" s="378"/>
      <c r="D108" s="32" t="s">
        <v>111</v>
      </c>
      <c r="E108" s="7"/>
      <c r="F108" s="7"/>
      <c r="G108" s="7"/>
      <c r="H108" s="3">
        <f t="shared" si="37"/>
        <v>0</v>
      </c>
      <c r="I108" s="7"/>
      <c r="J108" s="7"/>
      <c r="K108" s="3">
        <f t="shared" si="38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337"/>
      <c r="B109" s="369"/>
      <c r="C109" s="378"/>
      <c r="D109" s="7" t="s">
        <v>7</v>
      </c>
      <c r="E109" s="7"/>
      <c r="F109" s="7"/>
      <c r="G109" s="7">
        <v>2</v>
      </c>
      <c r="H109" s="3">
        <f t="shared" si="37"/>
        <v>2</v>
      </c>
      <c r="I109" s="7"/>
      <c r="J109" s="7"/>
      <c r="K109" s="3">
        <f t="shared" si="38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338"/>
      <c r="B110" s="370"/>
      <c r="C110" s="378"/>
      <c r="D110" s="3" t="s">
        <v>8</v>
      </c>
      <c r="E110" s="3">
        <f>SUM(E107+E108+E109)</f>
        <v>2</v>
      </c>
      <c r="F110" s="3">
        <f>SUM(F107+F108+F109)</f>
        <v>0</v>
      </c>
      <c r="G110" s="3">
        <f>SUM(G107+G108+G109)</f>
        <v>13</v>
      </c>
      <c r="H110" s="3">
        <f t="shared" si="37"/>
        <v>15</v>
      </c>
      <c r="I110" s="3">
        <f>SUM(I107+I108+I109)</f>
        <v>0</v>
      </c>
      <c r="J110" s="3">
        <f>SUM(J107+J108+J109)</f>
        <v>0</v>
      </c>
      <c r="K110" s="3">
        <f t="shared" si="38"/>
        <v>0</v>
      </c>
      <c r="L110" s="5">
        <f t="shared" ref="L110:S110" si="39">SUM(L107+L108+L109)</f>
        <v>0</v>
      </c>
      <c r="M110" s="5">
        <f t="shared" si="39"/>
        <v>0</v>
      </c>
      <c r="N110" s="5">
        <f t="shared" si="39"/>
        <v>0</v>
      </c>
      <c r="O110" s="5">
        <f t="shared" si="39"/>
        <v>0</v>
      </c>
      <c r="P110" s="5">
        <f t="shared" si="39"/>
        <v>0</v>
      </c>
      <c r="Q110" s="5">
        <f t="shared" si="39"/>
        <v>0</v>
      </c>
      <c r="R110" s="5">
        <f t="shared" si="39"/>
        <v>0</v>
      </c>
      <c r="S110" s="24">
        <f t="shared" si="39"/>
        <v>0</v>
      </c>
      <c r="T110" s="105"/>
    </row>
    <row r="111" spans="1:20" x14ac:dyDescent="0.2">
      <c r="A111" s="336">
        <v>20</v>
      </c>
      <c r="B111" s="368" t="s">
        <v>27</v>
      </c>
      <c r="C111" s="378" t="s">
        <v>151</v>
      </c>
      <c r="D111" s="7" t="s">
        <v>5</v>
      </c>
      <c r="E111" s="7"/>
      <c r="F111" s="7"/>
      <c r="G111" s="7"/>
      <c r="H111" s="3">
        <f t="shared" si="37"/>
        <v>0</v>
      </c>
      <c r="I111" s="7"/>
      <c r="J111" s="7"/>
      <c r="K111" s="3">
        <f t="shared" si="38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337"/>
      <c r="B112" s="369"/>
      <c r="C112" s="378"/>
      <c r="D112" s="7" t="s">
        <v>6</v>
      </c>
      <c r="E112" s="7"/>
      <c r="F112" s="7"/>
      <c r="G112" s="7"/>
      <c r="H112" s="3">
        <f t="shared" si="37"/>
        <v>0</v>
      </c>
      <c r="I112" s="7"/>
      <c r="J112" s="7"/>
      <c r="K112" s="3">
        <f t="shared" si="38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337"/>
      <c r="B113" s="369"/>
      <c r="C113" s="378"/>
      <c r="D113" s="7" t="s">
        <v>7</v>
      </c>
      <c r="E113" s="7"/>
      <c r="F113" s="7"/>
      <c r="G113" s="7"/>
      <c r="H113" s="3">
        <f t="shared" si="37"/>
        <v>0</v>
      </c>
      <c r="I113" s="7"/>
      <c r="J113" s="7"/>
      <c r="K113" s="3">
        <f t="shared" si="38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337"/>
      <c r="B114" s="369"/>
      <c r="C114" s="378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7"/>
        <v>0</v>
      </c>
      <c r="I114" s="3">
        <f>SUM(I111+I112+I113)</f>
        <v>0</v>
      </c>
      <c r="J114" s="3">
        <f>SUM(J111+J112+J113)</f>
        <v>0</v>
      </c>
      <c r="K114" s="3">
        <f t="shared" si="38"/>
        <v>0</v>
      </c>
      <c r="L114" s="5">
        <f t="shared" ref="L114:S114" si="40">SUM(L111+L112+L113)</f>
        <v>0</v>
      </c>
      <c r="M114" s="5">
        <f t="shared" si="40"/>
        <v>0</v>
      </c>
      <c r="N114" s="5">
        <f t="shared" si="40"/>
        <v>0</v>
      </c>
      <c r="O114" s="5">
        <f t="shared" si="40"/>
        <v>0</v>
      </c>
      <c r="P114" s="5">
        <f t="shared" si="40"/>
        <v>0</v>
      </c>
      <c r="Q114" s="5">
        <f t="shared" si="40"/>
        <v>0</v>
      </c>
      <c r="R114" s="5">
        <f t="shared" si="40"/>
        <v>0</v>
      </c>
      <c r="S114" s="24">
        <f t="shared" si="40"/>
        <v>0</v>
      </c>
      <c r="T114" s="105"/>
    </row>
    <row r="115" spans="1:20" x14ac:dyDescent="0.2">
      <c r="A115" s="337"/>
      <c r="B115" s="369"/>
      <c r="C115" s="378" t="s">
        <v>45</v>
      </c>
      <c r="D115" s="1" t="s">
        <v>5</v>
      </c>
      <c r="E115" s="1"/>
      <c r="F115" s="1"/>
      <c r="G115" s="1"/>
      <c r="H115" s="3">
        <f t="shared" si="37"/>
        <v>0</v>
      </c>
      <c r="I115" s="1"/>
      <c r="J115" s="1"/>
      <c r="K115" s="3">
        <f t="shared" si="38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337"/>
      <c r="B116" s="369"/>
      <c r="C116" s="378"/>
      <c r="D116" s="1" t="s">
        <v>6</v>
      </c>
      <c r="E116" s="1"/>
      <c r="F116" s="1"/>
      <c r="G116" s="1"/>
      <c r="H116" s="3">
        <f t="shared" si="37"/>
        <v>0</v>
      </c>
      <c r="I116" s="1"/>
      <c r="J116" s="1"/>
      <c r="K116" s="3">
        <f t="shared" si="38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337"/>
      <c r="B117" s="369"/>
      <c r="C117" s="378"/>
      <c r="D117" s="1" t="s">
        <v>7</v>
      </c>
      <c r="E117" s="1"/>
      <c r="F117" s="1"/>
      <c r="G117" s="1"/>
      <c r="H117" s="3">
        <f t="shared" si="37"/>
        <v>0</v>
      </c>
      <c r="I117" s="1"/>
      <c r="J117" s="1"/>
      <c r="K117" s="3">
        <f t="shared" si="38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337"/>
      <c r="B118" s="369"/>
      <c r="C118" s="378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7"/>
        <v>0</v>
      </c>
      <c r="I118" s="3">
        <f>SUM(I115+I116+I117)</f>
        <v>0</v>
      </c>
      <c r="J118" s="3">
        <f>SUM(J115+J116+J117)</f>
        <v>0</v>
      </c>
      <c r="K118" s="3">
        <f t="shared" si="38"/>
        <v>0</v>
      </c>
      <c r="L118" s="5">
        <f t="shared" ref="L118:S118" si="41">SUM(L115+L116+L117)</f>
        <v>0</v>
      </c>
      <c r="M118" s="5">
        <f t="shared" si="41"/>
        <v>0</v>
      </c>
      <c r="N118" s="5">
        <f t="shared" si="41"/>
        <v>0</v>
      </c>
      <c r="O118" s="5">
        <f t="shared" si="41"/>
        <v>0</v>
      </c>
      <c r="P118" s="5">
        <f t="shared" si="41"/>
        <v>0</v>
      </c>
      <c r="Q118" s="5">
        <f t="shared" si="41"/>
        <v>0</v>
      </c>
      <c r="R118" s="5">
        <f t="shared" si="41"/>
        <v>0</v>
      </c>
      <c r="S118" s="24">
        <f t="shared" si="41"/>
        <v>0</v>
      </c>
      <c r="T118" s="97"/>
    </row>
    <row r="119" spans="1:20" x14ac:dyDescent="0.2">
      <c r="A119" s="338"/>
      <c r="B119" s="370"/>
      <c r="C119" s="64"/>
      <c r="D119" s="3" t="s">
        <v>43</v>
      </c>
      <c r="E119" s="3">
        <f t="shared" ref="E119:S119" si="42">SUM(E114+E118)</f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 s="5">
        <f t="shared" si="42"/>
        <v>0</v>
      </c>
      <c r="O119" s="3">
        <f t="shared" si="42"/>
        <v>0</v>
      </c>
      <c r="P119" s="3">
        <f t="shared" si="42"/>
        <v>0</v>
      </c>
      <c r="Q119" s="3">
        <f t="shared" si="42"/>
        <v>0</v>
      </c>
      <c r="R119" s="3">
        <f t="shared" si="42"/>
        <v>0</v>
      </c>
      <c r="S119" s="24">
        <f t="shared" si="42"/>
        <v>0</v>
      </c>
      <c r="T119" s="105"/>
    </row>
    <row r="120" spans="1:20" ht="14.25" customHeight="1" x14ac:dyDescent="0.2">
      <c r="A120" s="336">
        <v>21</v>
      </c>
      <c r="B120" s="368" t="s">
        <v>28</v>
      </c>
      <c r="C120" s="339" t="s">
        <v>59</v>
      </c>
      <c r="D120" s="1" t="s">
        <v>5</v>
      </c>
      <c r="E120" s="1">
        <v>10</v>
      </c>
      <c r="F120" s="1"/>
      <c r="G120" s="1">
        <v>10</v>
      </c>
      <c r="H120" s="3">
        <f>SUM(E120+F120+G120)</f>
        <v>20</v>
      </c>
      <c r="I120" s="1"/>
      <c r="J120" s="1"/>
      <c r="K120" s="3">
        <f>SUM(I120+J120)</f>
        <v>0</v>
      </c>
      <c r="L120" s="2"/>
      <c r="M120" s="1">
        <v>1</v>
      </c>
      <c r="N120" s="1"/>
      <c r="O120" s="4"/>
      <c r="P120" s="4"/>
      <c r="Q120" s="1"/>
      <c r="R120" s="1"/>
      <c r="S120" s="23"/>
      <c r="T120" s="98"/>
    </row>
    <row r="121" spans="1:20" x14ac:dyDescent="0.2">
      <c r="A121" s="337"/>
      <c r="B121" s="369"/>
      <c r="C121" s="340"/>
      <c r="D121" s="32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337"/>
      <c r="B122" s="369"/>
      <c r="C122" s="340"/>
      <c r="D122" s="1" t="s">
        <v>7</v>
      </c>
      <c r="E122" s="1"/>
      <c r="F122" s="1"/>
      <c r="G122" s="1">
        <v>10</v>
      </c>
      <c r="H122" s="3">
        <f>SUM(E122+F122+G122)</f>
        <v>10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338"/>
      <c r="B123" s="370"/>
      <c r="C123" s="341"/>
      <c r="D123" s="3" t="s">
        <v>8</v>
      </c>
      <c r="E123" s="3">
        <f t="shared" ref="E123:S123" si="43">SUM(E120+E121+E122)</f>
        <v>10</v>
      </c>
      <c r="F123" s="3">
        <f t="shared" si="43"/>
        <v>0</v>
      </c>
      <c r="G123" s="3">
        <f t="shared" si="43"/>
        <v>20</v>
      </c>
      <c r="H123" s="3">
        <f t="shared" si="43"/>
        <v>30</v>
      </c>
      <c r="I123" s="3">
        <f t="shared" si="43"/>
        <v>0</v>
      </c>
      <c r="J123" s="3">
        <f t="shared" si="43"/>
        <v>0</v>
      </c>
      <c r="K123" s="3">
        <f t="shared" si="43"/>
        <v>0</v>
      </c>
      <c r="L123" s="3">
        <f t="shared" si="43"/>
        <v>0</v>
      </c>
      <c r="M123" s="3">
        <f t="shared" si="43"/>
        <v>1</v>
      </c>
      <c r="N123" s="3">
        <f t="shared" si="43"/>
        <v>0</v>
      </c>
      <c r="O123" s="3">
        <f t="shared" si="43"/>
        <v>0</v>
      </c>
      <c r="P123" s="3">
        <f t="shared" si="43"/>
        <v>0</v>
      </c>
      <c r="Q123" s="3">
        <f t="shared" si="43"/>
        <v>0</v>
      </c>
      <c r="R123" s="3">
        <f t="shared" si="43"/>
        <v>0</v>
      </c>
      <c r="S123" s="24">
        <f t="shared" si="43"/>
        <v>0</v>
      </c>
      <c r="T123" s="105"/>
    </row>
    <row r="124" spans="1:20" x14ac:dyDescent="0.2">
      <c r="A124" s="336">
        <v>22</v>
      </c>
      <c r="B124" s="368" t="s">
        <v>29</v>
      </c>
      <c r="C124" s="339" t="s">
        <v>70</v>
      </c>
      <c r="D124" s="1" t="s">
        <v>5</v>
      </c>
      <c r="E124" s="1">
        <v>5</v>
      </c>
      <c r="F124" s="1"/>
      <c r="G124" s="1">
        <v>8</v>
      </c>
      <c r="H124" s="3">
        <f t="shared" ref="H124:H139" si="44">SUM(E124+F124+G124)</f>
        <v>13</v>
      </c>
      <c r="I124" s="1"/>
      <c r="J124" s="1"/>
      <c r="K124" s="3">
        <f t="shared" ref="K124:K139" si="45">SUM(I124+J124)</f>
        <v>0</v>
      </c>
      <c r="L124" s="2">
        <v>3</v>
      </c>
      <c r="M124" s="1"/>
      <c r="N124" s="1"/>
      <c r="O124" s="4"/>
      <c r="P124" s="4"/>
      <c r="Q124" s="1"/>
      <c r="R124" s="1"/>
      <c r="S124" s="23"/>
      <c r="T124" s="98"/>
    </row>
    <row r="125" spans="1:20" x14ac:dyDescent="0.2">
      <c r="A125" s="337"/>
      <c r="B125" s="369"/>
      <c r="C125" s="340"/>
      <c r="D125" s="32" t="s">
        <v>111</v>
      </c>
      <c r="E125" s="1"/>
      <c r="F125" s="1"/>
      <c r="G125" s="1"/>
      <c r="H125" s="3">
        <f t="shared" si="44"/>
        <v>0</v>
      </c>
      <c r="I125" s="1"/>
      <c r="J125" s="1"/>
      <c r="K125" s="3">
        <f t="shared" si="45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337"/>
      <c r="B126" s="369"/>
      <c r="C126" s="340"/>
      <c r="D126" s="1" t="s">
        <v>7</v>
      </c>
      <c r="E126" s="1"/>
      <c r="F126" s="1"/>
      <c r="G126" s="1">
        <v>2</v>
      </c>
      <c r="H126" s="3">
        <f t="shared" si="44"/>
        <v>2</v>
      </c>
      <c r="I126" s="1"/>
      <c r="J126" s="1"/>
      <c r="K126" s="3">
        <f t="shared" si="45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338"/>
      <c r="B127" s="370"/>
      <c r="C127" s="341"/>
      <c r="D127" s="3" t="s">
        <v>8</v>
      </c>
      <c r="E127" s="3">
        <f>SUM(E124+E125+E126)</f>
        <v>5</v>
      </c>
      <c r="F127" s="3">
        <f>SUM(F124+F125+F126)</f>
        <v>0</v>
      </c>
      <c r="G127" s="3">
        <f>SUM(G124+G125+G126)</f>
        <v>10</v>
      </c>
      <c r="H127" s="3">
        <f t="shared" si="44"/>
        <v>15</v>
      </c>
      <c r="I127" s="3">
        <f>SUM(I124+I125+I126)</f>
        <v>0</v>
      </c>
      <c r="J127" s="3">
        <f>SUM(J124+J125+J126)</f>
        <v>0</v>
      </c>
      <c r="K127" s="3">
        <f t="shared" si="45"/>
        <v>0</v>
      </c>
      <c r="L127" s="5">
        <f t="shared" ref="L127:S127" si="46">SUM(L124+L125+L126)</f>
        <v>3</v>
      </c>
      <c r="M127" s="5">
        <f t="shared" si="46"/>
        <v>0</v>
      </c>
      <c r="N127" s="5">
        <f t="shared" si="46"/>
        <v>0</v>
      </c>
      <c r="O127" s="5">
        <f t="shared" si="46"/>
        <v>0</v>
      </c>
      <c r="P127" s="5">
        <f t="shared" si="46"/>
        <v>0</v>
      </c>
      <c r="Q127" s="5">
        <f t="shared" si="46"/>
        <v>0</v>
      </c>
      <c r="R127" s="5">
        <f t="shared" si="46"/>
        <v>0</v>
      </c>
      <c r="S127" s="24">
        <f t="shared" si="46"/>
        <v>0</v>
      </c>
      <c r="T127" s="105"/>
    </row>
    <row r="128" spans="1:20" x14ac:dyDescent="0.2">
      <c r="A128" s="336">
        <v>23</v>
      </c>
      <c r="B128" s="368" t="s">
        <v>30</v>
      </c>
      <c r="C128" s="378" t="s">
        <v>60</v>
      </c>
      <c r="D128" s="1" t="s">
        <v>5</v>
      </c>
      <c r="E128" s="1">
        <v>1</v>
      </c>
      <c r="F128" s="1"/>
      <c r="G128" s="1">
        <v>8</v>
      </c>
      <c r="H128" s="3">
        <f t="shared" si="44"/>
        <v>9</v>
      </c>
      <c r="I128" s="1"/>
      <c r="J128" s="1"/>
      <c r="K128" s="3">
        <f t="shared" si="45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337"/>
      <c r="B129" s="369"/>
      <c r="C129" s="378"/>
      <c r="D129" s="32" t="s">
        <v>111</v>
      </c>
      <c r="E129" s="1"/>
      <c r="F129" s="1"/>
      <c r="G129" s="1"/>
      <c r="H129" s="3">
        <f t="shared" si="44"/>
        <v>0</v>
      </c>
      <c r="I129" s="1"/>
      <c r="J129" s="1"/>
      <c r="K129" s="3">
        <f t="shared" si="45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337"/>
      <c r="B130" s="369"/>
      <c r="C130" s="378"/>
      <c r="D130" s="1" t="s">
        <v>7</v>
      </c>
      <c r="E130" s="1"/>
      <c r="F130" s="1"/>
      <c r="G130" s="1">
        <v>15</v>
      </c>
      <c r="H130" s="3">
        <f t="shared" si="44"/>
        <v>15</v>
      </c>
      <c r="I130" s="1"/>
      <c r="J130" s="1"/>
      <c r="K130" s="3">
        <f t="shared" si="45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338"/>
      <c r="B131" s="370"/>
      <c r="C131" s="378"/>
      <c r="D131" s="3" t="s">
        <v>8</v>
      </c>
      <c r="E131" s="3">
        <f>SUM(E128+E129+E130)</f>
        <v>1</v>
      </c>
      <c r="F131" s="3">
        <f>SUM(F128+F129+F130)</f>
        <v>0</v>
      </c>
      <c r="G131" s="3">
        <f>SUM(G128+G129+G130)</f>
        <v>23</v>
      </c>
      <c r="H131" s="3">
        <f t="shared" si="44"/>
        <v>24</v>
      </c>
      <c r="I131" s="3">
        <f>SUM(I128+I129+I130)</f>
        <v>0</v>
      </c>
      <c r="J131" s="3">
        <f>SUM(J128+J129+J130)</f>
        <v>0</v>
      </c>
      <c r="K131" s="3">
        <f t="shared" si="45"/>
        <v>0</v>
      </c>
      <c r="L131" s="5">
        <f t="shared" ref="L131:S131" si="47">SUM(L128+L129+L130)</f>
        <v>0</v>
      </c>
      <c r="M131" s="5">
        <f t="shared" si="47"/>
        <v>0</v>
      </c>
      <c r="N131" s="5">
        <f t="shared" si="47"/>
        <v>0</v>
      </c>
      <c r="O131" s="5">
        <f t="shared" si="47"/>
        <v>0</v>
      </c>
      <c r="P131" s="5">
        <f t="shared" si="47"/>
        <v>0</v>
      </c>
      <c r="Q131" s="5">
        <f t="shared" si="47"/>
        <v>0</v>
      </c>
      <c r="R131" s="5">
        <f t="shared" si="47"/>
        <v>0</v>
      </c>
      <c r="S131" s="24">
        <f t="shared" si="47"/>
        <v>0</v>
      </c>
      <c r="T131" s="105"/>
    </row>
    <row r="132" spans="1:20" x14ac:dyDescent="0.2">
      <c r="A132" s="336">
        <v>24</v>
      </c>
      <c r="B132" s="368" t="s">
        <v>31</v>
      </c>
      <c r="C132" s="391" t="s">
        <v>123</v>
      </c>
      <c r="D132" s="1" t="s">
        <v>5</v>
      </c>
      <c r="E132" s="1"/>
      <c r="F132" s="1"/>
      <c r="G132" s="1"/>
      <c r="H132" s="3">
        <f t="shared" si="44"/>
        <v>0</v>
      </c>
      <c r="I132" s="1"/>
      <c r="J132" s="1"/>
      <c r="K132" s="3">
        <f t="shared" si="45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337"/>
      <c r="B133" s="369"/>
      <c r="C133" s="391"/>
      <c r="D133" s="1" t="s">
        <v>6</v>
      </c>
      <c r="E133" s="1"/>
      <c r="F133" s="1"/>
      <c r="G133" s="1"/>
      <c r="H133" s="3">
        <f t="shared" si="44"/>
        <v>0</v>
      </c>
      <c r="I133" s="1"/>
      <c r="J133" s="1"/>
      <c r="K133" s="3">
        <f t="shared" si="45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337"/>
      <c r="B134" s="369"/>
      <c r="C134" s="391"/>
      <c r="D134" s="1" t="s">
        <v>7</v>
      </c>
      <c r="E134" s="1"/>
      <c r="F134" s="1"/>
      <c r="G134" s="1"/>
      <c r="H134" s="3">
        <f t="shared" si="44"/>
        <v>0</v>
      </c>
      <c r="I134" s="1"/>
      <c r="J134" s="1"/>
      <c r="K134" s="3">
        <f t="shared" si="45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337"/>
      <c r="B135" s="369"/>
      <c r="C135" s="391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4"/>
        <v>0</v>
      </c>
      <c r="I135" s="3">
        <f>SUM(I132+I133+I134)</f>
        <v>0</v>
      </c>
      <c r="J135" s="3">
        <f>SUM(J132+J133+J134)</f>
        <v>0</v>
      </c>
      <c r="K135" s="3">
        <f t="shared" si="45"/>
        <v>0</v>
      </c>
      <c r="L135" s="5">
        <f t="shared" ref="L135:S135" si="48">SUM(L132+L133+L134)</f>
        <v>0</v>
      </c>
      <c r="M135" s="5">
        <f t="shared" si="48"/>
        <v>0</v>
      </c>
      <c r="N135" s="5">
        <f t="shared" si="48"/>
        <v>0</v>
      </c>
      <c r="O135" s="5">
        <f t="shared" si="48"/>
        <v>0</v>
      </c>
      <c r="P135" s="5">
        <f t="shared" si="48"/>
        <v>0</v>
      </c>
      <c r="Q135" s="5">
        <f t="shared" si="48"/>
        <v>0</v>
      </c>
      <c r="R135" s="5">
        <f t="shared" si="48"/>
        <v>0</v>
      </c>
      <c r="S135" s="24">
        <f t="shared" si="48"/>
        <v>0</v>
      </c>
      <c r="T135" s="105"/>
    </row>
    <row r="136" spans="1:20" ht="12.75" customHeight="1" x14ac:dyDescent="0.2">
      <c r="A136" s="337"/>
      <c r="B136" s="369"/>
      <c r="C136" s="378" t="s">
        <v>61</v>
      </c>
      <c r="D136" s="1" t="s">
        <v>5</v>
      </c>
      <c r="E136" s="1">
        <v>6</v>
      </c>
      <c r="F136" s="1"/>
      <c r="G136" s="1">
        <v>6</v>
      </c>
      <c r="H136" s="3">
        <f t="shared" si="44"/>
        <v>12</v>
      </c>
      <c r="I136" s="1"/>
      <c r="J136" s="1"/>
      <c r="K136" s="3">
        <f t="shared" si="45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337"/>
      <c r="B137" s="369"/>
      <c r="C137" s="378"/>
      <c r="D137" s="32" t="s">
        <v>111</v>
      </c>
      <c r="E137" s="1"/>
      <c r="F137" s="1"/>
      <c r="G137" s="1"/>
      <c r="H137" s="3">
        <f t="shared" si="44"/>
        <v>0</v>
      </c>
      <c r="I137" s="1"/>
      <c r="J137" s="1"/>
      <c r="K137" s="3">
        <f t="shared" si="45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337"/>
      <c r="B138" s="369"/>
      <c r="C138" s="378"/>
      <c r="D138" s="1" t="s">
        <v>7</v>
      </c>
      <c r="E138" s="1"/>
      <c r="F138" s="1"/>
      <c r="G138" s="1"/>
      <c r="H138" s="3">
        <f t="shared" si="44"/>
        <v>0</v>
      </c>
      <c r="I138" s="1"/>
      <c r="J138" s="1"/>
      <c r="K138" s="3">
        <f t="shared" si="45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337"/>
      <c r="B139" s="369"/>
      <c r="C139" s="378"/>
      <c r="D139" s="3" t="s">
        <v>8</v>
      </c>
      <c r="E139" s="3">
        <f>SUM(E136+E137+E138)</f>
        <v>6</v>
      </c>
      <c r="F139" s="3">
        <f>SUM(F136+F137+F138)</f>
        <v>0</v>
      </c>
      <c r="G139" s="3">
        <f>SUM(G136+G137+G138)</f>
        <v>6</v>
      </c>
      <c r="H139" s="3">
        <f t="shared" si="44"/>
        <v>12</v>
      </c>
      <c r="I139" s="3">
        <f>SUM(I136+I137+I138)</f>
        <v>0</v>
      </c>
      <c r="J139" s="3">
        <f>SUM(J136+J137+J138)</f>
        <v>0</v>
      </c>
      <c r="K139" s="3">
        <f t="shared" si="45"/>
        <v>0</v>
      </c>
      <c r="L139" s="5">
        <f t="shared" ref="L139:S139" si="49">SUM(L136+L137+L138)</f>
        <v>0</v>
      </c>
      <c r="M139" s="5">
        <f t="shared" si="49"/>
        <v>0</v>
      </c>
      <c r="N139" s="5">
        <f t="shared" si="49"/>
        <v>0</v>
      </c>
      <c r="O139" s="5">
        <f t="shared" si="49"/>
        <v>0</v>
      </c>
      <c r="P139" s="5">
        <f t="shared" si="49"/>
        <v>0</v>
      </c>
      <c r="Q139" s="5">
        <f t="shared" si="49"/>
        <v>0</v>
      </c>
      <c r="R139" s="5">
        <f t="shared" si="49"/>
        <v>0</v>
      </c>
      <c r="S139" s="24">
        <f t="shared" si="49"/>
        <v>0</v>
      </c>
      <c r="T139" s="97"/>
    </row>
    <row r="140" spans="1:20" x14ac:dyDescent="0.2">
      <c r="A140" s="338"/>
      <c r="B140" s="370"/>
      <c r="C140" s="14"/>
      <c r="D140" s="3" t="s">
        <v>43</v>
      </c>
      <c r="E140" s="3">
        <f t="shared" ref="E140:S140" si="50">SUM(E139,E135)</f>
        <v>6</v>
      </c>
      <c r="F140" s="3">
        <f t="shared" si="50"/>
        <v>0</v>
      </c>
      <c r="G140" s="3">
        <f t="shared" si="50"/>
        <v>6</v>
      </c>
      <c r="H140" s="3">
        <f t="shared" si="50"/>
        <v>12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  <c r="N140" s="3">
        <f t="shared" si="50"/>
        <v>0</v>
      </c>
      <c r="O140" s="3">
        <f t="shared" si="50"/>
        <v>0</v>
      </c>
      <c r="P140" s="3">
        <f t="shared" si="50"/>
        <v>0</v>
      </c>
      <c r="Q140" s="3">
        <f t="shared" si="50"/>
        <v>0</v>
      </c>
      <c r="R140" s="3">
        <f t="shared" si="50"/>
        <v>0</v>
      </c>
      <c r="S140" s="24">
        <f t="shared" si="50"/>
        <v>0</v>
      </c>
      <c r="T140" s="105"/>
    </row>
    <row r="141" spans="1:20" ht="15" customHeight="1" x14ac:dyDescent="0.2">
      <c r="A141" s="336">
        <v>25</v>
      </c>
      <c r="B141" s="368" t="s">
        <v>32</v>
      </c>
      <c r="C141" s="365" t="s">
        <v>97</v>
      </c>
      <c r="D141" s="1" t="s">
        <v>5</v>
      </c>
      <c r="E141" s="1"/>
      <c r="F141" s="1"/>
      <c r="G141" s="1"/>
      <c r="H141" s="3">
        <f t="shared" ref="H141:H152" si="51">SUM(E141+F141+G141)</f>
        <v>0</v>
      </c>
      <c r="I141" s="1"/>
      <c r="J141" s="1"/>
      <c r="K141" s="3">
        <f t="shared" ref="K141:K152" si="52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337"/>
      <c r="B142" s="369"/>
      <c r="C142" s="366"/>
      <c r="D142" s="32" t="s">
        <v>111</v>
      </c>
      <c r="E142" s="1"/>
      <c r="F142" s="1"/>
      <c r="G142" s="1"/>
      <c r="H142" s="3">
        <f t="shared" si="51"/>
        <v>0</v>
      </c>
      <c r="I142" s="1"/>
      <c r="J142" s="1"/>
      <c r="K142" s="3">
        <f t="shared" si="52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337"/>
      <c r="B143" s="369"/>
      <c r="C143" s="366"/>
      <c r="D143" s="1" t="s">
        <v>7</v>
      </c>
      <c r="E143" s="1"/>
      <c r="F143" s="1"/>
      <c r="G143" s="1"/>
      <c r="H143" s="3">
        <f t="shared" si="51"/>
        <v>0</v>
      </c>
      <c r="I143" s="1"/>
      <c r="J143" s="1"/>
      <c r="K143" s="3">
        <f t="shared" si="52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337"/>
      <c r="B144" s="369"/>
      <c r="C144" s="367"/>
      <c r="D144" s="3" t="s">
        <v>8</v>
      </c>
      <c r="E144" s="3">
        <f>SUM(E141+E142+E143)</f>
        <v>0</v>
      </c>
      <c r="F144" s="3">
        <f>SUM(F141+F142+F143)</f>
        <v>0</v>
      </c>
      <c r="G144" s="3">
        <f>SUM(G141+G142+G143)</f>
        <v>0</v>
      </c>
      <c r="H144" s="3">
        <f t="shared" si="51"/>
        <v>0</v>
      </c>
      <c r="I144" s="3">
        <f>SUM(I141+I142+I143)</f>
        <v>0</v>
      </c>
      <c r="J144" s="3">
        <f>SUM(J141+J142+J143)</f>
        <v>0</v>
      </c>
      <c r="K144" s="3">
        <f t="shared" si="52"/>
        <v>0</v>
      </c>
      <c r="L144" s="5">
        <f t="shared" ref="L144:S144" si="53">SUM(L141+L142+L143)</f>
        <v>0</v>
      </c>
      <c r="M144" s="5">
        <f t="shared" si="53"/>
        <v>0</v>
      </c>
      <c r="N144" s="5">
        <f t="shared" si="53"/>
        <v>0</v>
      </c>
      <c r="O144" s="5">
        <f t="shared" si="53"/>
        <v>0</v>
      </c>
      <c r="P144" s="5">
        <f t="shared" si="53"/>
        <v>0</v>
      </c>
      <c r="Q144" s="5">
        <f t="shared" si="53"/>
        <v>0</v>
      </c>
      <c r="R144" s="5">
        <f t="shared" si="53"/>
        <v>0</v>
      </c>
      <c r="S144" s="24">
        <f t="shared" si="53"/>
        <v>0</v>
      </c>
      <c r="T144" s="105"/>
    </row>
    <row r="145" spans="1:20" x14ac:dyDescent="0.2">
      <c r="A145" s="337"/>
      <c r="B145" s="369"/>
      <c r="C145" s="339" t="s">
        <v>62</v>
      </c>
      <c r="D145" s="7" t="s">
        <v>5</v>
      </c>
      <c r="E145" s="7">
        <v>1</v>
      </c>
      <c r="F145" s="7"/>
      <c r="G145" s="7">
        <v>16</v>
      </c>
      <c r="H145" s="3">
        <f t="shared" si="51"/>
        <v>17</v>
      </c>
      <c r="I145" s="7"/>
      <c r="J145" s="7"/>
      <c r="K145" s="3">
        <f t="shared" si="52"/>
        <v>0</v>
      </c>
      <c r="L145" s="10"/>
      <c r="M145" s="7"/>
      <c r="N145" s="7"/>
      <c r="O145" s="7">
        <v>1</v>
      </c>
      <c r="P145" s="7"/>
      <c r="Q145" s="7"/>
      <c r="R145" s="7"/>
      <c r="S145" s="25">
        <v>318000</v>
      </c>
      <c r="T145" s="98"/>
    </row>
    <row r="146" spans="1:20" x14ac:dyDescent="0.2">
      <c r="A146" s="337"/>
      <c r="B146" s="369"/>
      <c r="C146" s="340"/>
      <c r="D146" s="32" t="s">
        <v>111</v>
      </c>
      <c r="E146" s="7"/>
      <c r="F146" s="7"/>
      <c r="G146" s="7"/>
      <c r="H146" s="3">
        <f t="shared" si="51"/>
        <v>0</v>
      </c>
      <c r="I146" s="7"/>
      <c r="J146" s="7"/>
      <c r="K146" s="3">
        <f t="shared" si="52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337"/>
      <c r="B147" s="369"/>
      <c r="C147" s="340"/>
      <c r="D147" s="7" t="s">
        <v>7</v>
      </c>
      <c r="E147" s="7"/>
      <c r="F147" s="7"/>
      <c r="G147" s="7">
        <v>3</v>
      </c>
      <c r="H147" s="3">
        <f t="shared" si="51"/>
        <v>3</v>
      </c>
      <c r="I147" s="7"/>
      <c r="J147" s="7"/>
      <c r="K147" s="3">
        <f t="shared" si="52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337"/>
      <c r="B148" s="369"/>
      <c r="C148" s="341"/>
      <c r="D148" s="3" t="s">
        <v>8</v>
      </c>
      <c r="E148" s="3">
        <f>SUM(E145+E146+E147)</f>
        <v>1</v>
      </c>
      <c r="F148" s="3">
        <f>SUM(F145+F146+F147)</f>
        <v>0</v>
      </c>
      <c r="G148" s="3">
        <f>SUM(G145+G146+G147)</f>
        <v>19</v>
      </c>
      <c r="H148" s="3">
        <f t="shared" si="51"/>
        <v>20</v>
      </c>
      <c r="I148" s="3">
        <f>SUM(I145+I146+I147)</f>
        <v>0</v>
      </c>
      <c r="J148" s="3">
        <f>SUM(J145+J146+J147)</f>
        <v>0</v>
      </c>
      <c r="K148" s="3">
        <f t="shared" si="52"/>
        <v>0</v>
      </c>
      <c r="L148" s="5">
        <f t="shared" ref="L148:S148" si="54">SUM(L145+L146+L147)</f>
        <v>0</v>
      </c>
      <c r="M148" s="5">
        <f t="shared" si="54"/>
        <v>0</v>
      </c>
      <c r="N148" s="5">
        <f t="shared" si="54"/>
        <v>0</v>
      </c>
      <c r="O148" s="5">
        <f t="shared" si="54"/>
        <v>1</v>
      </c>
      <c r="P148" s="5">
        <f t="shared" si="54"/>
        <v>0</v>
      </c>
      <c r="Q148" s="5">
        <f t="shared" si="54"/>
        <v>0</v>
      </c>
      <c r="R148" s="5">
        <f t="shared" si="54"/>
        <v>0</v>
      </c>
      <c r="S148" s="24">
        <f t="shared" si="54"/>
        <v>318000</v>
      </c>
      <c r="T148" s="105"/>
    </row>
    <row r="149" spans="1:20" ht="13.5" customHeight="1" x14ac:dyDescent="0.2">
      <c r="A149" s="337"/>
      <c r="B149" s="369"/>
      <c r="C149" s="339" t="s">
        <v>63</v>
      </c>
      <c r="D149" s="1" t="s">
        <v>5</v>
      </c>
      <c r="E149" s="1"/>
      <c r="F149" s="1"/>
      <c r="G149" s="1">
        <v>10</v>
      </c>
      <c r="H149" s="3">
        <f t="shared" si="51"/>
        <v>10</v>
      </c>
      <c r="I149" s="1"/>
      <c r="J149" s="1"/>
      <c r="K149" s="3">
        <f t="shared" si="52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0" x14ac:dyDescent="0.2">
      <c r="A150" s="337"/>
      <c r="B150" s="369"/>
      <c r="C150" s="340"/>
      <c r="D150" s="32" t="s">
        <v>111</v>
      </c>
      <c r="E150" s="1"/>
      <c r="F150" s="1"/>
      <c r="G150" s="1"/>
      <c r="H150" s="3">
        <f t="shared" si="51"/>
        <v>0</v>
      </c>
      <c r="I150" s="1"/>
      <c r="J150" s="1"/>
      <c r="K150" s="3">
        <f t="shared" si="52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337"/>
      <c r="B151" s="369"/>
      <c r="C151" s="340"/>
      <c r="D151" s="1" t="s">
        <v>7</v>
      </c>
      <c r="E151" s="1"/>
      <c r="F151" s="1"/>
      <c r="G151" s="1"/>
      <c r="H151" s="3">
        <f t="shared" si="51"/>
        <v>0</v>
      </c>
      <c r="I151" s="1"/>
      <c r="J151" s="1"/>
      <c r="K151" s="3">
        <f t="shared" si="52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337"/>
      <c r="B152" s="369"/>
      <c r="C152" s="341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10</v>
      </c>
      <c r="H152" s="3">
        <f t="shared" si="51"/>
        <v>10</v>
      </c>
      <c r="I152" s="3">
        <f>SUM(I149+I150+I151)</f>
        <v>0</v>
      </c>
      <c r="J152" s="3">
        <f>SUM(J149+J150+J151)</f>
        <v>0</v>
      </c>
      <c r="K152" s="3">
        <f t="shared" si="52"/>
        <v>0</v>
      </c>
      <c r="L152" s="5">
        <f t="shared" ref="L152:S152" si="55">SUM(L149+L150+L151)</f>
        <v>0</v>
      </c>
      <c r="M152" s="5">
        <f t="shared" si="55"/>
        <v>0</v>
      </c>
      <c r="N152" s="5">
        <f t="shared" si="55"/>
        <v>0</v>
      </c>
      <c r="O152" s="5">
        <f t="shared" si="55"/>
        <v>0</v>
      </c>
      <c r="P152" s="5">
        <f t="shared" si="55"/>
        <v>0</v>
      </c>
      <c r="Q152" s="5">
        <f t="shared" si="55"/>
        <v>0</v>
      </c>
      <c r="R152" s="5">
        <f t="shared" si="55"/>
        <v>0</v>
      </c>
      <c r="S152" s="24">
        <f t="shared" si="55"/>
        <v>0</v>
      </c>
      <c r="T152" s="97"/>
    </row>
    <row r="153" spans="1:20" x14ac:dyDescent="0.2">
      <c r="A153" s="338"/>
      <c r="B153" s="370"/>
      <c r="C153" s="14"/>
      <c r="D153" s="3" t="s">
        <v>43</v>
      </c>
      <c r="E153" s="3">
        <f t="shared" ref="E153:S153" si="56">SUM(E152,E148,E144)</f>
        <v>1</v>
      </c>
      <c r="F153" s="3">
        <f t="shared" si="56"/>
        <v>0</v>
      </c>
      <c r="G153" s="3">
        <f t="shared" si="56"/>
        <v>29</v>
      </c>
      <c r="H153" s="3">
        <f t="shared" si="56"/>
        <v>30</v>
      </c>
      <c r="I153" s="3">
        <f t="shared" si="56"/>
        <v>0</v>
      </c>
      <c r="J153" s="3">
        <f t="shared" si="56"/>
        <v>0</v>
      </c>
      <c r="K153" s="3">
        <f t="shared" si="56"/>
        <v>0</v>
      </c>
      <c r="L153" s="3">
        <f t="shared" si="56"/>
        <v>0</v>
      </c>
      <c r="M153" s="3">
        <f t="shared" si="56"/>
        <v>0</v>
      </c>
      <c r="N153" s="3">
        <f t="shared" si="56"/>
        <v>0</v>
      </c>
      <c r="O153" s="3">
        <f t="shared" si="56"/>
        <v>1</v>
      </c>
      <c r="P153" s="3">
        <f t="shared" si="56"/>
        <v>0</v>
      </c>
      <c r="Q153" s="3">
        <f t="shared" si="56"/>
        <v>0</v>
      </c>
      <c r="R153" s="3">
        <f t="shared" si="56"/>
        <v>0</v>
      </c>
      <c r="S153" s="24">
        <f t="shared" si="56"/>
        <v>318000</v>
      </c>
      <c r="T153" s="105"/>
    </row>
    <row r="154" spans="1:20" ht="15.75" customHeight="1" x14ac:dyDescent="0.2">
      <c r="A154" s="382" t="s">
        <v>86</v>
      </c>
      <c r="B154" s="385" t="s">
        <v>41</v>
      </c>
      <c r="C154" s="388" t="s">
        <v>42</v>
      </c>
      <c r="D154" s="1" t="s">
        <v>5</v>
      </c>
      <c r="E154" s="2">
        <f>SUM(E6+E10+E14+E18+E22+E26+E30+E34+E39+E43+E47+E51+E55+E59+E63+E68+E72+E77+E81+E85+E89+E94+E98+E102+E107+E111+E115+E120+E124+E128+E132+E136+E141+E145+E149)</f>
        <v>35</v>
      </c>
      <c r="F154" s="2">
        <f>SUM(F6+F10+F14+F18+F22+F26+F30+F34+F39+F43+F47+F51+F55+F59+F63+F68+F72+F77+F81+F85+F89+F94+F98+F102+F107+F111+F115+F120+F124+F128+F132+F136+F141+F145+F149)</f>
        <v>0</v>
      </c>
      <c r="G154" s="2">
        <f t="shared" ref="E154:G156" si="57">SUM(G6+G10+G14+G18+G22+G26+G30+G34+G39+G43+G47+G51+G55+G59+G63+G68+G72+G77+G81+G85+G89+G94+G98+G102+G107+G111+G115+G120+G124+G128+G132+G136+G141+G145+G149)</f>
        <v>211</v>
      </c>
      <c r="H154" s="6">
        <f>SUM(E154:G154)</f>
        <v>246</v>
      </c>
      <c r="I154" s="2">
        <f t="shared" ref="I154:J156" si="58">SUM(I6+I10+I14+I18+I22+I26+I30+I34+I39+I43+I47+I51+I55+I59+I63+I68+I72+I77+I81+I85+I89+I94+I98+I102+I107+I111+I115+I120+I124+I128+I132+I136+I141+I145+I149)</f>
        <v>0</v>
      </c>
      <c r="J154" s="2">
        <f t="shared" si="58"/>
        <v>0</v>
      </c>
      <c r="K154" s="5">
        <f>SUM(I154:J154)</f>
        <v>0</v>
      </c>
      <c r="L154" s="2">
        <f t="shared" ref="L154:S156" si="59">SUM(L6+L10+L14+L18+L22+L26+L30+L34+L39+L43+L47+L51+L55+L59+L63+L68+L72+L77+L81+L85+L89+L94+L98+L102+L107+L111+L115+L120+L124+L128+L132+L136+L141+L145+L149)</f>
        <v>4</v>
      </c>
      <c r="M154" s="2">
        <f t="shared" si="59"/>
        <v>1</v>
      </c>
      <c r="N154" s="2">
        <f t="shared" si="59"/>
        <v>0</v>
      </c>
      <c r="O154" s="2">
        <f t="shared" si="59"/>
        <v>2</v>
      </c>
      <c r="P154" s="2">
        <f t="shared" si="59"/>
        <v>0</v>
      </c>
      <c r="Q154" s="2">
        <f t="shared" si="59"/>
        <v>0</v>
      </c>
      <c r="R154" s="2">
        <f t="shared" si="59"/>
        <v>0</v>
      </c>
      <c r="S154" s="23">
        <f t="shared" si="59"/>
        <v>2213948</v>
      </c>
      <c r="T154" s="99"/>
    </row>
    <row r="155" spans="1:20" x14ac:dyDescent="0.2">
      <c r="A155" s="383"/>
      <c r="B155" s="386"/>
      <c r="C155" s="389"/>
      <c r="D155" s="32" t="s">
        <v>111</v>
      </c>
      <c r="E155" s="2">
        <f t="shared" si="57"/>
        <v>0</v>
      </c>
      <c r="F155" s="2">
        <f>SUM(F7+F11+F15+F19+F23+F27+F31+F35+F40+F44+F48+F52+F56+F60+F64+F69+F73+F78+F82+F86+F90+F95+F99+F103+F108+F112+F116+F121+F125+F129+F133+F137+F142+F146+F150)</f>
        <v>0</v>
      </c>
      <c r="G155" s="2">
        <f>SUM(G7+G11+G15+G19+G23+G27+G31+G35+G40+G44+G48+G52+G56+G60+G64+G69+G73+G78+G82+G86+G90+G95+G99+G103+G108+G112+G116+G121+G125+G129+G133+G137+G142+G146+G150)</f>
        <v>0</v>
      </c>
      <c r="H155" s="6">
        <f>SUM(E155:G155)</f>
        <v>0</v>
      </c>
      <c r="I155" s="2">
        <f t="shared" si="58"/>
        <v>0</v>
      </c>
      <c r="J155" s="2">
        <f t="shared" si="58"/>
        <v>0</v>
      </c>
      <c r="K155" s="5">
        <f>SUM(I155:J155)</f>
        <v>0</v>
      </c>
      <c r="L155" s="2">
        <f t="shared" si="59"/>
        <v>0</v>
      </c>
      <c r="M155" s="2">
        <f t="shared" si="59"/>
        <v>0</v>
      </c>
      <c r="N155" s="2">
        <f t="shared" si="59"/>
        <v>0</v>
      </c>
      <c r="O155" s="2">
        <f t="shared" si="59"/>
        <v>0</v>
      </c>
      <c r="P155" s="2">
        <f t="shared" si="59"/>
        <v>0</v>
      </c>
      <c r="Q155" s="2">
        <f t="shared" si="59"/>
        <v>0</v>
      </c>
      <c r="R155" s="2">
        <f t="shared" si="59"/>
        <v>0</v>
      </c>
      <c r="S155" s="23">
        <f t="shared" si="59"/>
        <v>0</v>
      </c>
      <c r="T155" s="100"/>
    </row>
    <row r="156" spans="1:20" x14ac:dyDescent="0.2">
      <c r="A156" s="383"/>
      <c r="B156" s="386"/>
      <c r="C156" s="389"/>
      <c r="D156" s="1" t="s">
        <v>7</v>
      </c>
      <c r="E156" s="2">
        <f t="shared" si="57"/>
        <v>0</v>
      </c>
      <c r="F156" s="2">
        <f t="shared" si="57"/>
        <v>1</v>
      </c>
      <c r="G156" s="2">
        <f t="shared" si="57"/>
        <v>59</v>
      </c>
      <c r="H156" s="6">
        <f>SUM(E156:G156)</f>
        <v>60</v>
      </c>
      <c r="I156" s="2">
        <f t="shared" si="58"/>
        <v>0</v>
      </c>
      <c r="J156" s="2">
        <f t="shared" si="58"/>
        <v>0</v>
      </c>
      <c r="K156" s="5">
        <f>SUM(I156:J156)</f>
        <v>0</v>
      </c>
      <c r="L156" s="2">
        <f t="shared" si="59"/>
        <v>0</v>
      </c>
      <c r="M156" s="2">
        <f t="shared" si="59"/>
        <v>0</v>
      </c>
      <c r="N156" s="2">
        <f t="shared" si="59"/>
        <v>0</v>
      </c>
      <c r="O156" s="2">
        <f t="shared" si="59"/>
        <v>0</v>
      </c>
      <c r="P156" s="2">
        <f t="shared" si="59"/>
        <v>13</v>
      </c>
      <c r="Q156" s="2">
        <f t="shared" si="59"/>
        <v>0</v>
      </c>
      <c r="R156" s="2">
        <f t="shared" si="59"/>
        <v>0</v>
      </c>
      <c r="S156" s="23">
        <f t="shared" si="59"/>
        <v>20555550</v>
      </c>
      <c r="T156" s="100"/>
    </row>
    <row r="157" spans="1:20" ht="15" x14ac:dyDescent="0.25">
      <c r="A157" s="384"/>
      <c r="B157" s="387"/>
      <c r="C157" s="390"/>
      <c r="D157" s="16" t="s">
        <v>37</v>
      </c>
      <c r="E157" s="6">
        <f>SUM(E154:E156)</f>
        <v>35</v>
      </c>
      <c r="F157" s="6">
        <f>SUM(F154:F156)</f>
        <v>1</v>
      </c>
      <c r="G157" s="6">
        <f>SUM(G154:G156)</f>
        <v>270</v>
      </c>
      <c r="H157" s="6">
        <f>SUM(E157:G157)</f>
        <v>306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0">SUM(L154:L156)</f>
        <v>4</v>
      </c>
      <c r="M157" s="6">
        <f t="shared" si="60"/>
        <v>1</v>
      </c>
      <c r="N157" s="6">
        <f t="shared" si="60"/>
        <v>0</v>
      </c>
      <c r="O157" s="6">
        <f t="shared" si="60"/>
        <v>2</v>
      </c>
      <c r="P157" s="6">
        <f t="shared" si="60"/>
        <v>13</v>
      </c>
      <c r="Q157" s="6">
        <f t="shared" si="60"/>
        <v>0</v>
      </c>
      <c r="R157" s="6">
        <f t="shared" si="60"/>
        <v>0</v>
      </c>
      <c r="S157" s="17">
        <f t="shared" si="60"/>
        <v>22769498</v>
      </c>
      <c r="T157" s="101"/>
    </row>
    <row r="158" spans="1:20" x14ac:dyDescent="0.2">
      <c r="B158" s="8"/>
    </row>
    <row r="159" spans="1:20" x14ac:dyDescent="0.2">
      <c r="B159" s="8"/>
      <c r="L159" s="215"/>
    </row>
    <row r="160" spans="1:20" x14ac:dyDescent="0.2">
      <c r="B160" s="8"/>
      <c r="L160" s="215"/>
    </row>
    <row r="161" spans="2:12" x14ac:dyDescent="0.2">
      <c r="B161" s="8"/>
      <c r="L161" s="215"/>
    </row>
    <row r="162" spans="2:12" x14ac:dyDescent="0.2">
      <c r="B162" s="8"/>
    </row>
    <row r="163" spans="2:12" x14ac:dyDescent="0.2">
      <c r="B163" s="8"/>
    </row>
    <row r="164" spans="2:12" x14ac:dyDescent="0.2">
      <c r="B164" s="8"/>
    </row>
    <row r="165" spans="2:12" x14ac:dyDescent="0.2">
      <c r="B165" s="8"/>
    </row>
    <row r="166" spans="2:12" x14ac:dyDescent="0.2">
      <c r="B166" s="8"/>
    </row>
    <row r="167" spans="2:12" x14ac:dyDescent="0.2">
      <c r="B167" s="8"/>
    </row>
    <row r="168" spans="2:12" x14ac:dyDescent="0.2">
      <c r="B168" s="8"/>
    </row>
    <row r="169" spans="2:12" x14ac:dyDescent="0.2">
      <c r="B169" s="8"/>
    </row>
    <row r="170" spans="2:12" x14ac:dyDescent="0.2">
      <c r="B170" s="8"/>
    </row>
    <row r="171" spans="2:12" x14ac:dyDescent="0.2">
      <c r="B171" s="8"/>
    </row>
    <row r="172" spans="2:12" x14ac:dyDescent="0.2">
      <c r="B172" s="8"/>
    </row>
    <row r="173" spans="2:12" x14ac:dyDescent="0.2">
      <c r="B173" s="8"/>
    </row>
    <row r="174" spans="2:12" x14ac:dyDescent="0.2">
      <c r="B174" s="8"/>
    </row>
    <row r="175" spans="2:12" x14ac:dyDescent="0.2">
      <c r="B175" s="8"/>
    </row>
  </sheetData>
  <mergeCells count="107">
    <mergeCell ref="A141:A153"/>
    <mergeCell ref="A154:A157"/>
    <mergeCell ref="B154:B157"/>
    <mergeCell ref="C141:C144"/>
    <mergeCell ref="C145:C148"/>
    <mergeCell ref="C149:C152"/>
    <mergeCell ref="B141:B153"/>
    <mergeCell ref="C154:C157"/>
    <mergeCell ref="A128:A131"/>
    <mergeCell ref="B128:B131"/>
    <mergeCell ref="C128:C131"/>
    <mergeCell ref="A132:A140"/>
    <mergeCell ref="B132:B140"/>
    <mergeCell ref="C132:C135"/>
    <mergeCell ref="C136:C139"/>
    <mergeCell ref="A120:A123"/>
    <mergeCell ref="B120:B123"/>
    <mergeCell ref="C120:C123"/>
    <mergeCell ref="A124:A127"/>
    <mergeCell ref="B124:B127"/>
    <mergeCell ref="C124:C127"/>
    <mergeCell ref="A107:A110"/>
    <mergeCell ref="B107:B110"/>
    <mergeCell ref="C107:C110"/>
    <mergeCell ref="A111:A119"/>
    <mergeCell ref="B111:B119"/>
    <mergeCell ref="C111:C114"/>
    <mergeCell ref="C115:C118"/>
    <mergeCell ref="A94:A97"/>
    <mergeCell ref="B94:B97"/>
    <mergeCell ref="C94:C97"/>
    <mergeCell ref="A98:A106"/>
    <mergeCell ref="B98:B106"/>
    <mergeCell ref="C98:C101"/>
    <mergeCell ref="C102:C105"/>
    <mergeCell ref="A81:A84"/>
    <mergeCell ref="B81:B84"/>
    <mergeCell ref="C81:C84"/>
    <mergeCell ref="A85:A93"/>
    <mergeCell ref="B85:B93"/>
    <mergeCell ref="C85:C88"/>
    <mergeCell ref="C89:C92"/>
    <mergeCell ref="A68:A76"/>
    <mergeCell ref="B68:B76"/>
    <mergeCell ref="C68:C71"/>
    <mergeCell ref="C72:C75"/>
    <mergeCell ref="A77:A80"/>
    <mergeCell ref="B77:B80"/>
    <mergeCell ref="C77:C80"/>
    <mergeCell ref="A55:A58"/>
    <mergeCell ref="B55:B58"/>
    <mergeCell ref="C55:C58"/>
    <mergeCell ref="A59:A67"/>
    <mergeCell ref="B59:B67"/>
    <mergeCell ref="C59:C62"/>
    <mergeCell ref="C63:C66"/>
    <mergeCell ref="A47:A50"/>
    <mergeCell ref="B47:B50"/>
    <mergeCell ref="C47:C50"/>
    <mergeCell ref="A51:A54"/>
    <mergeCell ref="B51:B54"/>
    <mergeCell ref="C51:C54"/>
    <mergeCell ref="A43:A46"/>
    <mergeCell ref="B43:B46"/>
    <mergeCell ref="C43:C46"/>
    <mergeCell ref="A1:T1"/>
    <mergeCell ref="A2:T2"/>
    <mergeCell ref="H3:H5"/>
    <mergeCell ref="C26:C29"/>
    <mergeCell ref="A26:A38"/>
    <mergeCell ref="B26:B38"/>
    <mergeCell ref="C30:C33"/>
    <mergeCell ref="C34:C37"/>
    <mergeCell ref="A39:A42"/>
    <mergeCell ref="B39:B42"/>
    <mergeCell ref="C39:C42"/>
    <mergeCell ref="A18:A21"/>
    <mergeCell ref="B18:B21"/>
    <mergeCell ref="C18:C21"/>
    <mergeCell ref="A22:A25"/>
    <mergeCell ref="B22:B25"/>
    <mergeCell ref="C22:C25"/>
    <mergeCell ref="A10:A13"/>
    <mergeCell ref="B10:B13"/>
    <mergeCell ref="C10:C13"/>
    <mergeCell ref="A14:A17"/>
    <mergeCell ref="B14:B17"/>
    <mergeCell ref="C14:C17"/>
    <mergeCell ref="O3:O5"/>
    <mergeCell ref="S3:S5"/>
    <mergeCell ref="T3:T5"/>
    <mergeCell ref="D3:D5"/>
    <mergeCell ref="E4:E5"/>
    <mergeCell ref="F4:F5"/>
    <mergeCell ref="G4:G5"/>
    <mergeCell ref="E3:G3"/>
    <mergeCell ref="L3:N3"/>
    <mergeCell ref="L4:N4"/>
    <mergeCell ref="B3:B5"/>
    <mergeCell ref="A3:A5"/>
    <mergeCell ref="A6:A9"/>
    <mergeCell ref="B6:B9"/>
    <mergeCell ref="C6:C9"/>
    <mergeCell ref="C3:C5"/>
    <mergeCell ref="P3:P5"/>
    <mergeCell ref="Q3:Q5"/>
    <mergeCell ref="R3:R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workbookViewId="0">
      <pane ySplit="5" topLeftCell="A135" activePane="bottomLeft" state="frozen"/>
      <selection pane="bottomLeft" activeCell="A2" sqref="A2:T2"/>
    </sheetView>
  </sheetViews>
  <sheetFormatPr defaultRowHeight="12.75" x14ac:dyDescent="0.2"/>
  <cols>
    <col min="19" max="19" width="14.85546875" customWidth="1"/>
  </cols>
  <sheetData>
    <row r="1" spans="1:22" ht="12.75" customHeight="1" x14ac:dyDescent="0.2">
      <c r="A1" s="359" t="s">
        <v>149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</row>
    <row r="2" spans="1:22" ht="12.75" customHeight="1" x14ac:dyDescent="0.2">
      <c r="A2" s="361" t="s">
        <v>154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</row>
    <row r="3" spans="1:22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2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209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2" ht="48.75" x14ac:dyDescent="0.2">
      <c r="A5" s="135"/>
      <c r="B5" s="125"/>
      <c r="C5" s="104"/>
      <c r="D5" s="102"/>
      <c r="E5" s="126"/>
      <c r="F5" s="131"/>
      <c r="G5" s="131"/>
      <c r="H5" s="209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2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>
        <f>VII!E6+VIII!E6+IX!E6</f>
        <v>0</v>
      </c>
      <c r="F6" s="1">
        <f>VII!F6+VIII!F6+IX!F6</f>
        <v>0</v>
      </c>
      <c r="G6" s="1">
        <f>VII!G6+VIII!G6+IX!G6</f>
        <v>0</v>
      </c>
      <c r="H6" s="68">
        <f>VII!H6+VIII!H6+IX!H6</f>
        <v>0</v>
      </c>
      <c r="I6" s="1">
        <f>VII!I6+VIII!I6+IX!I6</f>
        <v>0</v>
      </c>
      <c r="J6" s="1">
        <f>VII!J6+VIII!J6+IX!J6</f>
        <v>0</v>
      </c>
      <c r="K6" s="1">
        <f>VII!K6+VIII!K6+IX!K6</f>
        <v>0</v>
      </c>
      <c r="L6" s="1">
        <f>VII!L6+VIII!L6+IX!L6</f>
        <v>0</v>
      </c>
      <c r="M6" s="1">
        <f>VII!M6+VIII!M6+IX!M6</f>
        <v>0</v>
      </c>
      <c r="N6" s="1">
        <f>VII!N6+VIII!N6+IX!N6</f>
        <v>0</v>
      </c>
      <c r="O6" s="1">
        <f>VII!O6+VIII!O6+IX!O6</f>
        <v>0</v>
      </c>
      <c r="P6" s="1">
        <f>VII!P6+VIII!P6+IX!P6</f>
        <v>0</v>
      </c>
      <c r="Q6" s="1">
        <f>VII!Q6+VIII!Q6+IX!Q6</f>
        <v>0</v>
      </c>
      <c r="R6" s="1">
        <f>VII!R6+VIII!R6+IX!R6</f>
        <v>0</v>
      </c>
      <c r="S6" s="61">
        <f>VII!S6+VIII!S6+IX!S6</f>
        <v>0</v>
      </c>
      <c r="T6" s="98"/>
    </row>
    <row r="7" spans="1:22" x14ac:dyDescent="0.2">
      <c r="A7" s="92"/>
      <c r="B7" s="124"/>
      <c r="C7" s="97"/>
      <c r="D7" s="65" t="s">
        <v>111</v>
      </c>
      <c r="E7" s="1">
        <f>VII!E7+VIII!E7+IX!E7</f>
        <v>0</v>
      </c>
      <c r="F7" s="1">
        <f>VII!F7+VIII!F7+IX!F7</f>
        <v>0</v>
      </c>
      <c r="G7" s="1">
        <f>VII!G7+VIII!G7+IX!G7</f>
        <v>0</v>
      </c>
      <c r="H7" s="68">
        <f>VII!H7+VIII!H7+IX!H7</f>
        <v>0</v>
      </c>
      <c r="I7" s="1"/>
      <c r="J7" s="1"/>
      <c r="K7" s="3">
        <f>SUM(I7+J7)</f>
        <v>0</v>
      </c>
      <c r="L7" s="1">
        <f>VII!L7+VIII!L7+IX!L7</f>
        <v>0</v>
      </c>
      <c r="M7" s="1">
        <f>VII!M7+VIII!M7+IX!M7</f>
        <v>0</v>
      </c>
      <c r="N7" s="1">
        <f>VII!N7+VIII!N7+IX!N7</f>
        <v>0</v>
      </c>
      <c r="O7" s="1">
        <f>VII!O7+VIII!O7+IX!O7</f>
        <v>0</v>
      </c>
      <c r="P7" s="1">
        <f>VII!P7+VIII!P7+IX!P7</f>
        <v>0</v>
      </c>
      <c r="Q7" s="1">
        <f>VII!Q7+VIII!Q7+IX!Q7</f>
        <v>0</v>
      </c>
      <c r="R7" s="1">
        <f>VII!R7+VIII!R7+IX!R7</f>
        <v>0</v>
      </c>
      <c r="S7" s="61">
        <f>VII!S7+VIII!S7+IX!S7</f>
        <v>0</v>
      </c>
      <c r="T7" s="97"/>
    </row>
    <row r="8" spans="1:22" x14ac:dyDescent="0.2">
      <c r="A8" s="92"/>
      <c r="B8" s="124"/>
      <c r="C8" s="97"/>
      <c r="D8" s="1" t="s">
        <v>7</v>
      </c>
      <c r="E8" s="1">
        <f>VII!E8+VIII!E8+IX!E8</f>
        <v>0</v>
      </c>
      <c r="F8" s="1">
        <f>VII!F8+VIII!F8+IX!F8</f>
        <v>0</v>
      </c>
      <c r="G8" s="1">
        <f>VII!G8+VIII!G8+IX!G8</f>
        <v>0</v>
      </c>
      <c r="H8" s="68">
        <f>VII!H8+VIII!H8+IX!H8</f>
        <v>0</v>
      </c>
      <c r="I8" s="1"/>
      <c r="J8" s="1"/>
      <c r="K8" s="3">
        <f>SUM(I8+J8)</f>
        <v>0</v>
      </c>
      <c r="L8" s="1">
        <f>VII!L8+VIII!L8+IX!L8</f>
        <v>0</v>
      </c>
      <c r="M8" s="1">
        <f>VII!M8+VIII!M8+IX!M8</f>
        <v>0</v>
      </c>
      <c r="N8" s="1">
        <f>VII!N8+VIII!N8+IX!N8</f>
        <v>0</v>
      </c>
      <c r="O8" s="1">
        <f>VII!O8+VIII!O8+IX!O8</f>
        <v>0</v>
      </c>
      <c r="P8" s="1">
        <f>VII!P8+VIII!P8+IX!P8</f>
        <v>0</v>
      </c>
      <c r="Q8" s="1">
        <f>VII!Q8+VIII!Q8+IX!Q8</f>
        <v>0</v>
      </c>
      <c r="R8" s="1">
        <f>VII!R8+VIII!R8+IX!R8</f>
        <v>0</v>
      </c>
      <c r="S8" s="61">
        <f>VII!S8+VIII!S8+IX!S8</f>
        <v>0</v>
      </c>
      <c r="T8" s="97"/>
    </row>
    <row r="9" spans="1:22" x14ac:dyDescent="0.2">
      <c r="A9" s="92"/>
      <c r="B9" s="125"/>
      <c r="C9" s="97"/>
      <c r="D9" s="68" t="s">
        <v>8</v>
      </c>
      <c r="E9" s="68">
        <f>VII!E9+VIII!E9+IX!E9</f>
        <v>0</v>
      </c>
      <c r="F9" s="68">
        <f>VII!F9+VIII!F9+IX!F9</f>
        <v>0</v>
      </c>
      <c r="G9" s="68">
        <f>VII!G9+VIII!G9+IX!G9</f>
        <v>0</v>
      </c>
      <c r="H9" s="68">
        <f>VII!H9+VIII!H9+IX!H9</f>
        <v>0</v>
      </c>
      <c r="I9" s="68">
        <f>SUM(I6+I7+I8)</f>
        <v>0</v>
      </c>
      <c r="J9" s="68">
        <f>SUM(J6+J7+J8)</f>
        <v>0</v>
      </c>
      <c r="K9" s="68">
        <f>SUM(I9+J9)</f>
        <v>0</v>
      </c>
      <c r="L9" s="68">
        <f>VII!L9+VIII!L9+IX!L9</f>
        <v>0</v>
      </c>
      <c r="M9" s="68">
        <f>VII!M9+VIII!M9+IX!M9</f>
        <v>0</v>
      </c>
      <c r="N9" s="68">
        <f>VII!N9+VIII!N9+IX!N9</f>
        <v>0</v>
      </c>
      <c r="O9" s="68">
        <f>VII!O9+VIII!O9+IX!O9</f>
        <v>0</v>
      </c>
      <c r="P9" s="68">
        <f>VII!P9+VIII!P9+IX!P9</f>
        <v>0</v>
      </c>
      <c r="Q9" s="68">
        <f>VII!Q9+VIII!Q9+IX!Q9</f>
        <v>0</v>
      </c>
      <c r="R9" s="68">
        <f>VII!R9+VIII!R9+IX!R9</f>
        <v>0</v>
      </c>
      <c r="S9" s="69">
        <f>VII!S9+VIII!S9+IX!S9</f>
        <v>0</v>
      </c>
      <c r="T9" s="105"/>
    </row>
    <row r="10" spans="1:22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f>VII!E10+VIII!E10+IX!E10</f>
        <v>0</v>
      </c>
      <c r="F10" s="1">
        <f>VII!F10+VIII!F10+IX!F10</f>
        <v>0</v>
      </c>
      <c r="G10" s="1">
        <f>VII!G10+VIII!G10+IX!G10</f>
        <v>12</v>
      </c>
      <c r="H10" s="68">
        <f>VII!H10+VIII!H10+IX!H10</f>
        <v>12</v>
      </c>
      <c r="I10" s="1">
        <f>VII!I10+VIII!I10+IX!I10</f>
        <v>0</v>
      </c>
      <c r="J10" s="1">
        <f>VII!J10+VIII!J10+IX!J10</f>
        <v>0</v>
      </c>
      <c r="K10" s="3">
        <f>VII!K10+VIII!K10+IX!K10</f>
        <v>0</v>
      </c>
      <c r="L10" s="1">
        <f>VII!L10+VIII!L10+IX!L10</f>
        <v>0</v>
      </c>
      <c r="M10" s="1">
        <f>VII!M10+VIII!M10+IX!M10</f>
        <v>0</v>
      </c>
      <c r="N10" s="1">
        <f>VII!N10+VIII!N10+IX!N10</f>
        <v>0</v>
      </c>
      <c r="O10" s="1">
        <f>VII!O10+VIII!O10+IX!O10</f>
        <v>0</v>
      </c>
      <c r="P10" s="1">
        <f>VII!P10+VIII!P10+IX!P10</f>
        <v>0</v>
      </c>
      <c r="Q10" s="1">
        <f>VII!Q10+VIII!Q10+IX!Q10</f>
        <v>0</v>
      </c>
      <c r="R10" s="1">
        <f>VII!R10+VIII!R10+IX!R10</f>
        <v>0</v>
      </c>
      <c r="S10" s="23">
        <f>VII!S10+VIII!S10+IX!S10</f>
        <v>312000</v>
      </c>
      <c r="T10" s="118"/>
    </row>
    <row r="11" spans="1:22" x14ac:dyDescent="0.2">
      <c r="A11" s="92"/>
      <c r="B11" s="95"/>
      <c r="C11" s="97"/>
      <c r="D11" s="32" t="s">
        <v>111</v>
      </c>
      <c r="E11" s="1">
        <f>VII!E11+VIII!E11+IX!E11</f>
        <v>0</v>
      </c>
      <c r="F11" s="1">
        <f>VII!F11+VIII!F11+IX!F11</f>
        <v>0</v>
      </c>
      <c r="G11" s="1">
        <f>VII!G11+VIII!G11+IX!G11</f>
        <v>0</v>
      </c>
      <c r="H11" s="68">
        <f>VII!H11+VIII!H11+IX!H11</f>
        <v>0</v>
      </c>
      <c r="I11" s="1">
        <f>VII!I11+VIII!I11+IX!I11</f>
        <v>0</v>
      </c>
      <c r="J11" s="1">
        <f>VII!J11+VIII!J11+IX!J11</f>
        <v>0</v>
      </c>
      <c r="K11" s="3">
        <f>VII!K11+VIII!K11+IX!K11</f>
        <v>0</v>
      </c>
      <c r="L11" s="1">
        <f>VII!L11+VIII!L11+IX!L11</f>
        <v>0</v>
      </c>
      <c r="M11" s="1">
        <f>VII!M11+VIII!M11+IX!M11</f>
        <v>0</v>
      </c>
      <c r="N11" s="1">
        <f>VII!N11+VIII!N11+IX!N11</f>
        <v>0</v>
      </c>
      <c r="O11" s="1">
        <f>VII!O11+VIII!O11+IX!O11</f>
        <v>0</v>
      </c>
      <c r="P11" s="1">
        <f>VII!P11+VIII!P11+IX!P11</f>
        <v>0</v>
      </c>
      <c r="Q11" s="1">
        <f>VII!Q11+VIII!Q11+IX!Q11</f>
        <v>0</v>
      </c>
      <c r="R11" s="1">
        <f>VII!R11+VIII!R11+IX!R11</f>
        <v>0</v>
      </c>
      <c r="S11" s="23">
        <f>VII!S11+VIII!S11+IX!S11</f>
        <v>0</v>
      </c>
      <c r="T11" s="119"/>
    </row>
    <row r="12" spans="1:22" x14ac:dyDescent="0.2">
      <c r="A12" s="92"/>
      <c r="B12" s="95"/>
      <c r="C12" s="97"/>
      <c r="D12" s="1" t="s">
        <v>7</v>
      </c>
      <c r="E12" s="1">
        <f>VII!E12+VIII!E12+IX!E12</f>
        <v>0</v>
      </c>
      <c r="F12" s="1">
        <f>VII!F12+VIII!F12+IX!F12</f>
        <v>0</v>
      </c>
      <c r="G12" s="1">
        <f>VII!G12+VIII!G12+IX!G12</f>
        <v>0</v>
      </c>
      <c r="H12" s="68">
        <f>VII!H12+VIII!H12+IX!H12</f>
        <v>0</v>
      </c>
      <c r="I12" s="1">
        <f>VII!I12+VIII!I12+IX!I12</f>
        <v>0</v>
      </c>
      <c r="J12" s="1">
        <f>VII!J12+VIII!J12+IX!J12</f>
        <v>0</v>
      </c>
      <c r="K12" s="3">
        <f>VII!K12+VIII!K12+IX!K12</f>
        <v>0</v>
      </c>
      <c r="L12" s="1">
        <f>VII!L12+VIII!L12+IX!L12</f>
        <v>0</v>
      </c>
      <c r="M12" s="1">
        <f>VII!M12+VIII!M12+IX!M12</f>
        <v>0</v>
      </c>
      <c r="N12" s="1">
        <f>VII!N12+VIII!N12+IX!N12</f>
        <v>0</v>
      </c>
      <c r="O12" s="1">
        <f>VII!O12+VIII!O12+IX!O12</f>
        <v>0</v>
      </c>
      <c r="P12" s="1">
        <f>VII!P12+VIII!P12+IX!P12</f>
        <v>0</v>
      </c>
      <c r="Q12" s="1">
        <f>VII!Q12+VIII!Q12+IX!Q12</f>
        <v>0</v>
      </c>
      <c r="R12" s="1">
        <f>VII!R12+VIII!R12+IX!R12</f>
        <v>0</v>
      </c>
      <c r="S12" s="23">
        <f>VII!S12+VIII!S12+IX!S12</f>
        <v>0</v>
      </c>
      <c r="T12" s="119"/>
      <c r="V12" s="67"/>
    </row>
    <row r="13" spans="1:22" x14ac:dyDescent="0.2">
      <c r="A13" s="92"/>
      <c r="B13" s="96"/>
      <c r="C13" s="97"/>
      <c r="D13" s="68" t="s">
        <v>8</v>
      </c>
      <c r="E13" s="68">
        <f>VII!E13+VIII!E13+IX!E13</f>
        <v>0</v>
      </c>
      <c r="F13" s="68">
        <f>VII!F13+VIII!F13+IX!F13</f>
        <v>0</v>
      </c>
      <c r="G13" s="68">
        <f>VII!G13+VIII!G13+IX!G13</f>
        <v>12</v>
      </c>
      <c r="H13" s="68">
        <f>VII!H13+VIII!H13+IX!H13</f>
        <v>12</v>
      </c>
      <c r="I13" s="68">
        <f>VII!I13+VIII!I13+IX!I13</f>
        <v>0</v>
      </c>
      <c r="J13" s="68">
        <f>VII!J13+VIII!J13+IX!J13</f>
        <v>0</v>
      </c>
      <c r="K13" s="68">
        <f>VII!K13+VIII!K13+IX!K13</f>
        <v>0</v>
      </c>
      <c r="L13" s="70">
        <f>VII!L13+VIII!L13+IX!L13</f>
        <v>0</v>
      </c>
      <c r="M13" s="70">
        <f>VII!M13+VIII!M13+IX!M13</f>
        <v>0</v>
      </c>
      <c r="N13" s="70">
        <f>VII!N13+VIII!N13+IX!N13</f>
        <v>0</v>
      </c>
      <c r="O13" s="70">
        <f>VII!O13+VIII!O13+IX!O13</f>
        <v>0</v>
      </c>
      <c r="P13" s="70">
        <f>VII!P13+VIII!P13+IX!P13</f>
        <v>0</v>
      </c>
      <c r="Q13" s="70">
        <f>VII!Q13+VIII!Q13+IX!Q13</f>
        <v>0</v>
      </c>
      <c r="R13" s="70">
        <f>VII!R13+VIII!R13+IX!R13</f>
        <v>0</v>
      </c>
      <c r="S13" s="71">
        <f>VII!S13+VIII!S13+IX!S13</f>
        <v>312000</v>
      </c>
      <c r="T13" s="120"/>
    </row>
    <row r="14" spans="1:22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f>VII!E14+VIII!E14+IX!E14</f>
        <v>0</v>
      </c>
      <c r="F14" s="1">
        <f>VII!F14+VIII!F14+IX!F14</f>
        <v>0</v>
      </c>
      <c r="G14" s="1">
        <f>VII!G14+VIII!G14+IX!G14</f>
        <v>25</v>
      </c>
      <c r="H14" s="68">
        <f>VII!H14+VIII!H14+IX!H14</f>
        <v>25</v>
      </c>
      <c r="I14" s="1">
        <f>VII!I14+VIII!I14+IX!I14</f>
        <v>0</v>
      </c>
      <c r="J14" s="1">
        <f>VII!J14+VIII!J14+IX!J14</f>
        <v>0</v>
      </c>
      <c r="K14" s="3">
        <f>VII!K14+VIII!K14+IX!K14</f>
        <v>0</v>
      </c>
      <c r="L14" s="2">
        <f>VII!L14+VIII!L14+IX!L14</f>
        <v>0</v>
      </c>
      <c r="M14" s="1">
        <f>VII!M14+VIII!M14+IX!M14</f>
        <v>0</v>
      </c>
      <c r="N14" s="1">
        <f>VII!N14+VIII!N14+IX!N14</f>
        <v>0</v>
      </c>
      <c r="O14" s="4">
        <f>VII!O14+VIII!O14+IX!O14</f>
        <v>0</v>
      </c>
      <c r="P14" s="4">
        <f>VII!P14+VIII!P14+IX!P14</f>
        <v>0</v>
      </c>
      <c r="Q14" s="1">
        <f>VII!Q14+VIII!Q14+IX!Q14</f>
        <v>0</v>
      </c>
      <c r="R14" s="1">
        <f>VII!R14+VIII!R14+IX!R14</f>
        <v>0</v>
      </c>
      <c r="S14" s="23">
        <f>VII!S14+VIII!S14+IX!S14</f>
        <v>12408000</v>
      </c>
      <c r="T14" s="98"/>
    </row>
    <row r="15" spans="1:22" x14ac:dyDescent="0.2">
      <c r="A15" s="92"/>
      <c r="B15" s="95"/>
      <c r="C15" s="97"/>
      <c r="D15" s="32" t="s">
        <v>111</v>
      </c>
      <c r="E15" s="1">
        <f>VII!E15+VIII!E15+IX!E15</f>
        <v>0</v>
      </c>
      <c r="F15" s="1">
        <f>VII!F15+VIII!F15+IX!F15</f>
        <v>0</v>
      </c>
      <c r="G15" s="1">
        <f>VII!G15+VIII!G15+IX!G15</f>
        <v>0</v>
      </c>
      <c r="H15" s="68">
        <f>VII!H15+VIII!H15+IX!H15</f>
        <v>0</v>
      </c>
      <c r="I15" s="1">
        <f>VII!I15+VIII!I15+IX!I15</f>
        <v>0</v>
      </c>
      <c r="J15" s="1">
        <f>VII!J15+VIII!J15+IX!J15</f>
        <v>0</v>
      </c>
      <c r="K15" s="3">
        <f>VII!K15+VIII!K15+IX!K15</f>
        <v>0</v>
      </c>
      <c r="L15" s="1">
        <f>VII!L15+VIII!L15+IX!L15</f>
        <v>0</v>
      </c>
      <c r="M15" s="1">
        <f>VII!M15+VIII!M15+IX!M15</f>
        <v>0</v>
      </c>
      <c r="N15" s="1">
        <f>VII!N15+VIII!N15+IX!N15</f>
        <v>0</v>
      </c>
      <c r="O15" s="1">
        <f>VII!O15+VIII!O15+IX!O15</f>
        <v>0</v>
      </c>
      <c r="P15" s="1">
        <f>VII!P15+VIII!P15+IX!P15</f>
        <v>0</v>
      </c>
      <c r="Q15" s="1">
        <f>VII!Q15+VIII!Q15+IX!Q15</f>
        <v>0</v>
      </c>
      <c r="R15" s="1">
        <f>VII!R15+VIII!R15+IX!R15</f>
        <v>0</v>
      </c>
      <c r="S15" s="23">
        <f>VII!S15+VIII!S15+IX!S15</f>
        <v>0</v>
      </c>
      <c r="T15" s="97"/>
    </row>
    <row r="16" spans="1:22" x14ac:dyDescent="0.2">
      <c r="A16" s="92"/>
      <c r="B16" s="95"/>
      <c r="C16" s="97"/>
      <c r="D16" s="1" t="s">
        <v>7</v>
      </c>
      <c r="E16" s="1">
        <f>VII!E16+VIII!E16+IX!E16</f>
        <v>0</v>
      </c>
      <c r="F16" s="1">
        <f>VII!F16+VIII!F16+IX!F16</f>
        <v>0</v>
      </c>
      <c r="G16" s="1">
        <f>VII!G16+VIII!G16+IX!G16</f>
        <v>0</v>
      </c>
      <c r="H16" s="68">
        <f>VII!H16+VIII!H16+IX!H16</f>
        <v>0</v>
      </c>
      <c r="I16" s="1">
        <f>VII!I16+VIII!I16+IX!I16</f>
        <v>0</v>
      </c>
      <c r="J16" s="1">
        <f>VII!J16+VIII!J16+IX!J16</f>
        <v>0</v>
      </c>
      <c r="K16" s="3">
        <f>VII!K16+VIII!K16+IX!K16</f>
        <v>0</v>
      </c>
      <c r="L16" s="1">
        <f>VII!L16+VIII!L16+IX!L16</f>
        <v>0</v>
      </c>
      <c r="M16" s="1">
        <f>VII!M16+VIII!M16+IX!M16</f>
        <v>0</v>
      </c>
      <c r="N16" s="1">
        <f>VII!N16+VIII!N16+IX!N16</f>
        <v>0</v>
      </c>
      <c r="O16" s="1">
        <f>VII!O16+VIII!O16+IX!O16</f>
        <v>0</v>
      </c>
      <c r="P16" s="1">
        <f>VII!P16+VIII!P16+IX!P16</f>
        <v>0</v>
      </c>
      <c r="Q16" s="1">
        <f>VII!Q16+VIII!Q16+IX!Q16</f>
        <v>0</v>
      </c>
      <c r="R16" s="1">
        <f>VII!R16+VIII!R16+IX!R16</f>
        <v>0</v>
      </c>
      <c r="S16" s="23">
        <f>VII!S16+VIII!S16+IX!S16</f>
        <v>0</v>
      </c>
      <c r="T16" s="97"/>
    </row>
    <row r="17" spans="1:20" x14ac:dyDescent="0.2">
      <c r="A17" s="92"/>
      <c r="B17" s="96"/>
      <c r="C17" s="97"/>
      <c r="D17" s="68" t="s">
        <v>8</v>
      </c>
      <c r="E17" s="3">
        <f>VII!E17+VIII!E17+IX!E17</f>
        <v>0</v>
      </c>
      <c r="F17" s="3">
        <f>VII!F17+VIII!F17+IX!F17</f>
        <v>0</v>
      </c>
      <c r="G17" s="3">
        <f>VII!G17+VIII!G17+IX!G17</f>
        <v>25</v>
      </c>
      <c r="H17" s="68">
        <f>VII!H17+VIII!H17+IX!H17</f>
        <v>25</v>
      </c>
      <c r="I17" s="3">
        <f>VII!I17+VIII!I17+IX!I17</f>
        <v>0</v>
      </c>
      <c r="J17" s="3">
        <f>VII!J17+VIII!J17+IX!J17</f>
        <v>0</v>
      </c>
      <c r="K17" s="3">
        <f>VII!K17+VIII!K17+IX!K17</f>
        <v>0</v>
      </c>
      <c r="L17" s="5">
        <f>VII!L17+VIII!L17+IX!L17</f>
        <v>0</v>
      </c>
      <c r="M17" s="5">
        <f>VII!M17+VIII!M17+IX!M17</f>
        <v>0</v>
      </c>
      <c r="N17" s="5">
        <f>VII!N17+VIII!N17+IX!N17</f>
        <v>0</v>
      </c>
      <c r="O17" s="5">
        <f>VII!O17+VIII!O17+IX!O17</f>
        <v>0</v>
      </c>
      <c r="P17" s="5">
        <f>VII!P17+VIII!P17+IX!P17</f>
        <v>0</v>
      </c>
      <c r="Q17" s="5">
        <f>VII!Q17+VIII!Q17+IX!Q17</f>
        <v>0</v>
      </c>
      <c r="R17" s="5">
        <f>VII!R17+VIII!R17+IX!R17</f>
        <v>0</v>
      </c>
      <c r="S17" s="24">
        <f>VII!S17+VIII!S17+IX!S17</f>
        <v>12408000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>
        <f>VII!E18+VIII!E18+IX!E18</f>
        <v>0</v>
      </c>
      <c r="F18" s="1">
        <f>VII!F18+VIII!F18+IX!F18</f>
        <v>0</v>
      </c>
      <c r="G18" s="1">
        <f>VII!G18+VIII!G18+IX!G18</f>
        <v>0</v>
      </c>
      <c r="H18" s="68">
        <f>VII!H18+VIII!H18+IX!H18</f>
        <v>0</v>
      </c>
      <c r="I18" s="1">
        <f>VII!I18+VIII!I18+IX!I18</f>
        <v>0</v>
      </c>
      <c r="J18" s="1">
        <f>VII!J18+VIII!J18+IX!J18</f>
        <v>0</v>
      </c>
      <c r="K18" s="3">
        <f>VII!K18+VIII!K18+IX!K18</f>
        <v>0</v>
      </c>
      <c r="L18" s="2">
        <f>VII!L18+VIII!L18+IX!L18</f>
        <v>0</v>
      </c>
      <c r="M18" s="1">
        <f>VII!M18+VIII!M18+IX!M18</f>
        <v>0</v>
      </c>
      <c r="N18" s="1">
        <f>VII!N18+VIII!N18+IX!N18</f>
        <v>0</v>
      </c>
      <c r="O18" s="4">
        <f>VII!O18+VIII!O18+IX!O18</f>
        <v>0</v>
      </c>
      <c r="P18" s="4">
        <f>VII!P18+VIII!P18+IX!P18</f>
        <v>0</v>
      </c>
      <c r="Q18" s="1">
        <f>VII!Q18+VIII!Q18+IX!Q18</f>
        <v>0</v>
      </c>
      <c r="R18" s="1">
        <f>VII!R18+VIII!R18+IX!R18</f>
        <v>0</v>
      </c>
      <c r="S18" s="23">
        <f>VII!S18+VIII!S18+IX!S18</f>
        <v>0</v>
      </c>
      <c r="T18" s="98"/>
    </row>
    <row r="19" spans="1:20" x14ac:dyDescent="0.2">
      <c r="A19" s="92"/>
      <c r="B19" s="95"/>
      <c r="C19" s="97"/>
      <c r="D19" s="1" t="s">
        <v>6</v>
      </c>
      <c r="E19" s="1">
        <f>VII!E19+VIII!E19+IX!E19</f>
        <v>0</v>
      </c>
      <c r="F19" s="1">
        <f>VII!F19+VIII!F19+IX!F19</f>
        <v>0</v>
      </c>
      <c r="G19" s="1">
        <f>VII!G19+VIII!G19+IX!G19</f>
        <v>0</v>
      </c>
      <c r="H19" s="3">
        <f>VII!H19+VIII!H19+IX!H19</f>
        <v>0</v>
      </c>
      <c r="I19" s="1">
        <f>VII!I19+VIII!I19+IX!I19</f>
        <v>0</v>
      </c>
      <c r="J19" s="1">
        <f>VII!J19+VIII!J19+IX!J19</f>
        <v>0</v>
      </c>
      <c r="K19" s="3">
        <f>VII!K19+VIII!K19+IX!K19</f>
        <v>0</v>
      </c>
      <c r="L19" s="66">
        <f>VII!L19+VIII!L19+IX!L19</f>
        <v>0</v>
      </c>
      <c r="M19" s="1">
        <f>VII!M19+VIII!M19+IX!M19</f>
        <v>0</v>
      </c>
      <c r="N19" s="1">
        <f>VII!N19+VIII!N19+IX!N19</f>
        <v>0</v>
      </c>
      <c r="O19" s="1">
        <f>VII!O19+VIII!O19+IX!O19</f>
        <v>0</v>
      </c>
      <c r="P19" s="1">
        <f>VII!P19+VIII!P19+IX!P19</f>
        <v>0</v>
      </c>
      <c r="Q19" s="1">
        <f>VII!Q19+VIII!Q19+IX!Q19</f>
        <v>0</v>
      </c>
      <c r="R19" s="1">
        <f>VII!R19+VIII!R19+IX!R19</f>
        <v>0</v>
      </c>
      <c r="S19" s="23">
        <f>VII!S19+VIII!S19+IX!S19</f>
        <v>0</v>
      </c>
      <c r="T19" s="97"/>
    </row>
    <row r="20" spans="1:20" x14ac:dyDescent="0.2">
      <c r="A20" s="92"/>
      <c r="B20" s="95"/>
      <c r="C20" s="97"/>
      <c r="D20" s="1" t="s">
        <v>7</v>
      </c>
      <c r="E20" s="1">
        <f>VII!E20+VIII!E20+IX!E20</f>
        <v>0</v>
      </c>
      <c r="F20" s="1">
        <f>VII!F20+VIII!F20+IX!F20</f>
        <v>0</v>
      </c>
      <c r="G20" s="1">
        <f>VII!G20+VIII!G20+IX!G20</f>
        <v>0</v>
      </c>
      <c r="H20" s="3">
        <f>VII!H20+VIII!H20+IX!H20</f>
        <v>0</v>
      </c>
      <c r="I20" s="1">
        <f>VII!I20+VIII!I20+IX!I20</f>
        <v>0</v>
      </c>
      <c r="J20" s="1">
        <f>VII!J20+VIII!J20+IX!J20</f>
        <v>0</v>
      </c>
      <c r="K20" s="3">
        <f>VII!K20+VIII!K20+IX!K20</f>
        <v>0</v>
      </c>
      <c r="L20" s="1">
        <f>VII!L20+VIII!L20+IX!L20</f>
        <v>0</v>
      </c>
      <c r="M20" s="1">
        <f>VII!M20+VIII!M20+IX!M20</f>
        <v>0</v>
      </c>
      <c r="N20" s="1">
        <f>VII!N20+VIII!N20+IX!N20</f>
        <v>0</v>
      </c>
      <c r="O20" s="1">
        <f>VII!O20+VIII!O20+IX!O20</f>
        <v>0</v>
      </c>
      <c r="P20" s="1">
        <f>VII!P20+VIII!P20+IX!P20</f>
        <v>0</v>
      </c>
      <c r="Q20" s="1">
        <f>VII!Q20+VIII!Q20+IX!Q20</f>
        <v>0</v>
      </c>
      <c r="R20" s="1">
        <f>VII!R20+VIII!R20+IX!R20</f>
        <v>0</v>
      </c>
      <c r="S20" s="23">
        <f>VII!S20+VIII!S20+IX!S20</f>
        <v>0</v>
      </c>
      <c r="T20" s="97"/>
    </row>
    <row r="21" spans="1:20" x14ac:dyDescent="0.2">
      <c r="A21" s="93"/>
      <c r="B21" s="96"/>
      <c r="C21" s="97"/>
      <c r="D21" s="3" t="s">
        <v>8</v>
      </c>
      <c r="E21" s="3">
        <f>VII!E21+VIII!E21+IX!E21</f>
        <v>0</v>
      </c>
      <c r="F21" s="3">
        <f>VII!F21+VIII!F21+IX!F21</f>
        <v>0</v>
      </c>
      <c r="G21" s="3">
        <f>VII!G21+VIII!G21+IX!G21</f>
        <v>0</v>
      </c>
      <c r="H21" s="3">
        <f>VII!H21+VIII!H21+IX!H21</f>
        <v>0</v>
      </c>
      <c r="I21" s="3">
        <f>VII!I21+VIII!I21+IX!I21</f>
        <v>0</v>
      </c>
      <c r="J21" s="3">
        <f>VII!J21+VIII!J21+IX!J21</f>
        <v>0</v>
      </c>
      <c r="K21" s="3">
        <f>VII!K21+VIII!K21+IX!K21</f>
        <v>0</v>
      </c>
      <c r="L21" s="5">
        <f>VII!L21+VIII!L21+IX!L21</f>
        <v>0</v>
      </c>
      <c r="M21" s="5">
        <f>VII!M21+VIII!M21+IX!M21</f>
        <v>0</v>
      </c>
      <c r="N21" s="5">
        <f>VII!N21+VIII!N21+IX!N21</f>
        <v>0</v>
      </c>
      <c r="O21" s="5">
        <f>VII!O21+VIII!O21+IX!O21</f>
        <v>0</v>
      </c>
      <c r="P21" s="5">
        <f>VII!P21+VIII!P21+IX!P21</f>
        <v>0</v>
      </c>
      <c r="Q21" s="5">
        <f>VII!Q21+VIII!Q21+IX!Q21</f>
        <v>0</v>
      </c>
      <c r="R21" s="5">
        <f>VII!R21+VIII!R21+IX!R21</f>
        <v>0</v>
      </c>
      <c r="S21" s="24">
        <f>VII!S21+VIII!S21+IX!S21</f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>
        <f>VII!E22+VIII!E22+IX!E22</f>
        <v>0</v>
      </c>
      <c r="F22" s="1">
        <f>VII!F22+VIII!F22+IX!F22</f>
        <v>0</v>
      </c>
      <c r="G22" s="1">
        <f>VII!G22+VIII!G22+IX!G22</f>
        <v>0</v>
      </c>
      <c r="H22" s="3">
        <f>VII!H22+VIII!H22+IX!H22</f>
        <v>0</v>
      </c>
      <c r="I22" s="1">
        <f>VII!I22+VIII!I22+IX!I22</f>
        <v>0</v>
      </c>
      <c r="J22" s="1">
        <f>VII!J22+VIII!J22+IX!J22</f>
        <v>0</v>
      </c>
      <c r="K22" s="3">
        <f>VII!K22+VIII!K22+IX!K22</f>
        <v>0</v>
      </c>
      <c r="L22" s="2">
        <f>VII!L22+VIII!L22+IX!L22</f>
        <v>0</v>
      </c>
      <c r="M22" s="1">
        <f>VII!M22+VIII!M22+IX!M22</f>
        <v>0</v>
      </c>
      <c r="N22" s="1">
        <f>VII!N22+VIII!N22+IX!N22</f>
        <v>0</v>
      </c>
      <c r="O22" s="4">
        <f>VII!O22+VIII!O22+IX!O22</f>
        <v>0</v>
      </c>
      <c r="P22" s="4">
        <f>VII!P22+VIII!P22+IX!P22</f>
        <v>0</v>
      </c>
      <c r="Q22" s="1">
        <f>VII!Q22+VIII!Q22+IX!Q22</f>
        <v>0</v>
      </c>
      <c r="R22" s="1">
        <f>VII!R22+VIII!R22+IX!R22</f>
        <v>0</v>
      </c>
      <c r="S22" s="23">
        <f>VII!S22+VIII!S22+IX!S22</f>
        <v>0</v>
      </c>
      <c r="T22" s="98"/>
    </row>
    <row r="23" spans="1:20" x14ac:dyDescent="0.2">
      <c r="A23" s="92"/>
      <c r="B23" s="95"/>
      <c r="C23" s="97"/>
      <c r="D23" s="1" t="s">
        <v>6</v>
      </c>
      <c r="E23" s="1">
        <f>VII!E23+VIII!E23+IX!E23</f>
        <v>0</v>
      </c>
      <c r="F23" s="1">
        <f>VII!F23+VIII!F23+IX!F23</f>
        <v>0</v>
      </c>
      <c r="G23" s="1">
        <f>VII!G23+VIII!G23+IX!G23</f>
        <v>0</v>
      </c>
      <c r="H23" s="3">
        <f>VII!H23+VIII!H23+IX!H23</f>
        <v>0</v>
      </c>
      <c r="I23" s="1">
        <f>VII!I23+VIII!I23+IX!I23</f>
        <v>0</v>
      </c>
      <c r="J23" s="1">
        <f>VII!J23+VIII!J23+IX!J23</f>
        <v>0</v>
      </c>
      <c r="K23" s="3">
        <f>VII!K23+VIII!K23+IX!K23</f>
        <v>0</v>
      </c>
      <c r="L23" s="1">
        <f>VII!L23+VIII!L23+IX!L23</f>
        <v>0</v>
      </c>
      <c r="M23" s="1">
        <f>VII!M23+VIII!M23+IX!M23</f>
        <v>0</v>
      </c>
      <c r="N23" s="1">
        <f>VII!N23+VIII!N23+IX!N23</f>
        <v>0</v>
      </c>
      <c r="O23" s="1">
        <f>VII!O23+VIII!O23+IX!O23</f>
        <v>0</v>
      </c>
      <c r="P23" s="1">
        <f>VII!P23+VIII!P23+IX!P23</f>
        <v>0</v>
      </c>
      <c r="Q23" s="1">
        <f>VII!Q23+VIII!Q23+IX!Q23</f>
        <v>0</v>
      </c>
      <c r="R23" s="1">
        <f>VII!R23+VIII!R23+IX!R23</f>
        <v>0</v>
      </c>
      <c r="S23" s="23">
        <f>VII!S23+VIII!S23+IX!S23</f>
        <v>0</v>
      </c>
      <c r="T23" s="97"/>
    </row>
    <row r="24" spans="1:20" x14ac:dyDescent="0.2">
      <c r="A24" s="92"/>
      <c r="B24" s="95"/>
      <c r="C24" s="97"/>
      <c r="D24" s="1" t="s">
        <v>7</v>
      </c>
      <c r="E24" s="1">
        <f>VII!E24+VIII!E24+IX!E24</f>
        <v>0</v>
      </c>
      <c r="F24" s="1">
        <f>VII!F24+VIII!F24+IX!F24</f>
        <v>0</v>
      </c>
      <c r="G24" s="1">
        <f>VII!G24+VIII!G24+IX!G24</f>
        <v>0</v>
      </c>
      <c r="H24" s="3">
        <f>VII!H24+VIII!H24+IX!H24</f>
        <v>0</v>
      </c>
      <c r="I24" s="1">
        <f>VII!I24+VIII!I24+IX!I24</f>
        <v>0</v>
      </c>
      <c r="J24" s="1">
        <f>VII!J24+VIII!J24+IX!J24</f>
        <v>0</v>
      </c>
      <c r="K24" s="3">
        <f>VII!K24+VIII!K24+IX!K24</f>
        <v>0</v>
      </c>
      <c r="L24" s="1">
        <f>VII!L24+VIII!L24+IX!L24</f>
        <v>0</v>
      </c>
      <c r="M24" s="1">
        <f>VII!M24+VIII!M24+IX!M24</f>
        <v>0</v>
      </c>
      <c r="N24" s="1">
        <f>VII!N24+VIII!N24+IX!N24</f>
        <v>0</v>
      </c>
      <c r="O24" s="1">
        <f>VII!O24+VIII!O24+IX!O24</f>
        <v>0</v>
      </c>
      <c r="P24" s="1">
        <f>VII!P24+VIII!P24+IX!P24</f>
        <v>0</v>
      </c>
      <c r="Q24" s="1">
        <f>VII!Q24+VIII!Q24+IX!Q24</f>
        <v>0</v>
      </c>
      <c r="R24" s="1">
        <f>VII!R24+VIII!R24+IX!R24</f>
        <v>0</v>
      </c>
      <c r="S24" s="23">
        <f>VII!S24+VIII!S24+IX!S24</f>
        <v>0</v>
      </c>
      <c r="T24" s="97"/>
    </row>
    <row r="25" spans="1:20" x14ac:dyDescent="0.2">
      <c r="A25" s="92"/>
      <c r="B25" s="96"/>
      <c r="C25" s="97"/>
      <c r="D25" s="3" t="s">
        <v>8</v>
      </c>
      <c r="E25" s="3">
        <f>VII!E25+VIII!E25+IX!E25</f>
        <v>0</v>
      </c>
      <c r="F25" s="3">
        <f>VII!F25+VIII!F25+IX!F25</f>
        <v>0</v>
      </c>
      <c r="G25" s="3">
        <f>VII!G25+VIII!G25+IX!G25</f>
        <v>0</v>
      </c>
      <c r="H25" s="3">
        <f>VII!H25+VIII!H25+IX!H25</f>
        <v>0</v>
      </c>
      <c r="I25" s="3">
        <f>VII!I25+VIII!I25+IX!I25</f>
        <v>0</v>
      </c>
      <c r="J25" s="3">
        <f>VII!J25+VIII!J25+IX!J25</f>
        <v>0</v>
      </c>
      <c r="K25" s="3">
        <f>VII!K25+VIII!K25+IX!K25</f>
        <v>0</v>
      </c>
      <c r="L25" s="5">
        <f>VII!L25+VIII!L25+IX!L25</f>
        <v>0</v>
      </c>
      <c r="M25" s="5">
        <f>VII!M25+VIII!M25+IX!M25</f>
        <v>0</v>
      </c>
      <c r="N25" s="5">
        <f>VII!N25+VIII!N25+IX!N25</f>
        <v>0</v>
      </c>
      <c r="O25" s="5">
        <f>VII!O25+VIII!O25+IX!O25</f>
        <v>0</v>
      </c>
      <c r="P25" s="5">
        <f>VII!P25+VIII!P25+IX!P25</f>
        <v>0</v>
      </c>
      <c r="Q25" s="5">
        <f>VII!Q25+VIII!Q25+IX!Q25</f>
        <v>0</v>
      </c>
      <c r="R25" s="5">
        <f>VII!R25+VIII!R25+IX!R25</f>
        <v>0</v>
      </c>
      <c r="S25" s="24">
        <f>VII!S25+VIII!S25+IX!S25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>
        <f>VII!E26+VIII!E26+IX!E26</f>
        <v>0</v>
      </c>
      <c r="F26" s="1">
        <f>VII!F26+VIII!F26+IX!F26</f>
        <v>0</v>
      </c>
      <c r="G26" s="1">
        <f>VII!G26+VIII!G26+IX!G26</f>
        <v>0</v>
      </c>
      <c r="H26" s="3">
        <f>VII!H26+VIII!H26+IX!H26</f>
        <v>0</v>
      </c>
      <c r="I26" s="1">
        <f>VII!I26+VIII!I26+IX!I26</f>
        <v>0</v>
      </c>
      <c r="J26" s="1">
        <f>VII!J26+VIII!J26+IX!J26</f>
        <v>0</v>
      </c>
      <c r="K26" s="3">
        <f>VII!K26+VIII!K26+IX!K26</f>
        <v>0</v>
      </c>
      <c r="L26" s="2">
        <f>VII!L26+VIII!L26+IX!L26</f>
        <v>0</v>
      </c>
      <c r="M26" s="1">
        <f>VII!M26+VIII!M26+IX!M26</f>
        <v>0</v>
      </c>
      <c r="N26" s="1">
        <f>VII!N26+VIII!N26+IX!N26</f>
        <v>0</v>
      </c>
      <c r="O26" s="4">
        <f>VII!O26+VIII!O26+IX!O26</f>
        <v>0</v>
      </c>
      <c r="P26" s="4">
        <f>VII!P26+VIII!P26+IX!P26</f>
        <v>0</v>
      </c>
      <c r="Q26" s="1">
        <f>VII!Q26+VIII!Q26+IX!Q26</f>
        <v>0</v>
      </c>
      <c r="R26" s="1">
        <f>VII!R26+VIII!R26+IX!R26</f>
        <v>0</v>
      </c>
      <c r="S26" s="23">
        <f>VII!S26+VIII!S26+IX!S26</f>
        <v>0</v>
      </c>
      <c r="T26" s="98"/>
    </row>
    <row r="27" spans="1:20" x14ac:dyDescent="0.2">
      <c r="A27" s="92"/>
      <c r="B27" s="95"/>
      <c r="C27" s="104"/>
      <c r="D27" s="1" t="s">
        <v>6</v>
      </c>
      <c r="E27" s="1">
        <f>VII!E27+VIII!E27+IX!E27</f>
        <v>0</v>
      </c>
      <c r="F27" s="1">
        <f>VII!F27+VIII!F27+IX!F27</f>
        <v>0</v>
      </c>
      <c r="G27" s="1">
        <f>VII!G27+VIII!G27+IX!G27</f>
        <v>0</v>
      </c>
      <c r="H27" s="3">
        <f>VII!H27+VIII!H27+IX!H27</f>
        <v>0</v>
      </c>
      <c r="I27" s="1">
        <f>VII!I27+VIII!I27+IX!I27</f>
        <v>0</v>
      </c>
      <c r="J27" s="1">
        <f>VII!J27+VIII!J27+IX!J27</f>
        <v>0</v>
      </c>
      <c r="K27" s="3">
        <f>VII!K27+VIII!K27+IX!K27</f>
        <v>0</v>
      </c>
      <c r="L27" s="1">
        <f>VII!L27+VIII!L27+IX!L27</f>
        <v>0</v>
      </c>
      <c r="M27" s="1">
        <f>VII!M27+VIII!M27+IX!M27</f>
        <v>0</v>
      </c>
      <c r="N27" s="1">
        <f>VII!N27+VIII!N27+IX!N27</f>
        <v>0</v>
      </c>
      <c r="O27" s="1">
        <f>VII!O27+VIII!O27+IX!O27</f>
        <v>0</v>
      </c>
      <c r="P27" s="1">
        <f>VII!P27+VIII!P27+IX!P27</f>
        <v>0</v>
      </c>
      <c r="Q27" s="1">
        <f>VII!Q27+VIII!Q27+IX!Q27</f>
        <v>0</v>
      </c>
      <c r="R27" s="1">
        <f>VII!R27+VIII!R27+IX!R27</f>
        <v>0</v>
      </c>
      <c r="S27" s="23">
        <f>VII!S27+VIII!S27+IX!S27</f>
        <v>0</v>
      </c>
      <c r="T27" s="97"/>
    </row>
    <row r="28" spans="1:20" x14ac:dyDescent="0.2">
      <c r="A28" s="92"/>
      <c r="B28" s="95"/>
      <c r="C28" s="104"/>
      <c r="D28" s="1" t="s">
        <v>7</v>
      </c>
      <c r="E28" s="1">
        <f>VII!E28+VIII!E28+IX!E28</f>
        <v>0</v>
      </c>
      <c r="F28" s="1">
        <f>VII!F28+VIII!F28+IX!F28</f>
        <v>0</v>
      </c>
      <c r="G28" s="1">
        <f>VII!G28+VIII!G28+IX!G28</f>
        <v>0</v>
      </c>
      <c r="H28" s="3">
        <f>VII!H28+VIII!H28+IX!H28</f>
        <v>0</v>
      </c>
      <c r="I28" s="1">
        <f>VII!I28+VIII!I28+IX!I28</f>
        <v>0</v>
      </c>
      <c r="J28" s="1">
        <f>VII!J28+VIII!J28+IX!J28</f>
        <v>0</v>
      </c>
      <c r="K28" s="3">
        <f>VII!K28+VIII!K28+IX!K28</f>
        <v>0</v>
      </c>
      <c r="L28" s="1">
        <f>VII!L28+VIII!L28+IX!L28</f>
        <v>0</v>
      </c>
      <c r="M28" s="1">
        <f>VII!M28+VIII!M28+IX!M28</f>
        <v>0</v>
      </c>
      <c r="N28" s="1">
        <f>VII!N28+VIII!N28+IX!N28</f>
        <v>0</v>
      </c>
      <c r="O28" s="1">
        <f>VII!O28+VIII!O28+IX!O28</f>
        <v>0</v>
      </c>
      <c r="P28" s="1">
        <f>VII!P28+VIII!P28+IX!P28</f>
        <v>0</v>
      </c>
      <c r="Q28" s="1">
        <f>VII!Q28+VIII!Q28+IX!Q28</f>
        <v>0</v>
      </c>
      <c r="R28" s="1">
        <f>VII!R28+VIII!R28+IX!R28</f>
        <v>0</v>
      </c>
      <c r="S28" s="23">
        <f>VII!S28+VIII!S28+IX!S28</f>
        <v>0</v>
      </c>
      <c r="T28" s="97"/>
    </row>
    <row r="29" spans="1:20" x14ac:dyDescent="0.2">
      <c r="A29" s="92"/>
      <c r="B29" s="95"/>
      <c r="C29" s="104"/>
      <c r="D29" s="3" t="s">
        <v>37</v>
      </c>
      <c r="E29" s="3">
        <f>VII!E29+VIII!E29+IX!E29</f>
        <v>0</v>
      </c>
      <c r="F29" s="3">
        <f>VII!F29+VIII!F29+IX!F29</f>
        <v>0</v>
      </c>
      <c r="G29" s="3">
        <f>VII!G29+VIII!G29+IX!G29</f>
        <v>0</v>
      </c>
      <c r="H29" s="3">
        <f>VII!H29+VIII!H29+IX!H29</f>
        <v>0</v>
      </c>
      <c r="I29" s="3">
        <f>VII!I29+VIII!I29+IX!I29</f>
        <v>0</v>
      </c>
      <c r="J29" s="3">
        <f>VII!J29+VIII!J29+IX!J29</f>
        <v>0</v>
      </c>
      <c r="K29" s="3">
        <f>VII!K29+VIII!K29+IX!K29</f>
        <v>0</v>
      </c>
      <c r="L29" s="5">
        <f>VII!L29+VIII!L29+IX!L29</f>
        <v>0</v>
      </c>
      <c r="M29" s="5">
        <f>VII!M29+VIII!M29+IX!M29</f>
        <v>0</v>
      </c>
      <c r="N29" s="5">
        <f>VII!N29+VIII!N29+IX!N29</f>
        <v>0</v>
      </c>
      <c r="O29" s="5">
        <f>VII!O29+VIII!O29+IX!O29</f>
        <v>0</v>
      </c>
      <c r="P29" s="5">
        <f>VII!P29+VIII!P29+IX!P29</f>
        <v>0</v>
      </c>
      <c r="Q29" s="5">
        <f>VII!Q29+VIII!Q29+IX!Q29</f>
        <v>0</v>
      </c>
      <c r="R29" s="5">
        <f>VII!R29+VIII!R29+IX!R29</f>
        <v>0</v>
      </c>
      <c r="S29" s="24">
        <f>VII!S29+VIII!S29+IX!S29</f>
        <v>0</v>
      </c>
      <c r="T29" s="105"/>
    </row>
    <row r="30" spans="1:20" x14ac:dyDescent="0.2">
      <c r="A30" s="92"/>
      <c r="B30" s="95"/>
      <c r="C30" s="144"/>
      <c r="D30" s="1" t="s">
        <v>5</v>
      </c>
      <c r="E30" s="1">
        <f>VII!E30+VIII!E30+IX!E30</f>
        <v>0</v>
      </c>
      <c r="F30" s="1">
        <f>VII!F30+VIII!F30+IX!F30</f>
        <v>0</v>
      </c>
      <c r="G30" s="1">
        <f>VII!G30+VIII!G30+IX!G30</f>
        <v>0</v>
      </c>
      <c r="H30" s="3">
        <f>VII!H30+VIII!H30+IX!H30</f>
        <v>0</v>
      </c>
      <c r="I30" s="1">
        <f>VII!I30+VIII!I30+IX!I30</f>
        <v>0</v>
      </c>
      <c r="J30" s="1">
        <f>VII!J30+VIII!J30+IX!J30</f>
        <v>0</v>
      </c>
      <c r="K30" s="3">
        <f>VII!K30+VIII!K30+IX!K30</f>
        <v>0</v>
      </c>
      <c r="L30" s="2">
        <f>VII!L30+VIII!L30+IX!L30</f>
        <v>0</v>
      </c>
      <c r="M30" s="1">
        <f>VII!M30+VIII!M30+IX!M30</f>
        <v>0</v>
      </c>
      <c r="N30" s="1">
        <f>VII!N30+VIII!N30+IX!N30</f>
        <v>0</v>
      </c>
      <c r="O30" s="4">
        <f>VII!O30+VIII!O30+IX!O30</f>
        <v>0</v>
      </c>
      <c r="P30" s="4">
        <f>VII!P30+VIII!P30+IX!P30</f>
        <v>0</v>
      </c>
      <c r="Q30" s="1">
        <f>VII!Q30+VIII!Q30+IX!Q30</f>
        <v>0</v>
      </c>
      <c r="R30" s="1">
        <f>VII!R30+VIII!R30+IX!R30</f>
        <v>0</v>
      </c>
      <c r="S30" s="23">
        <f>VII!S30+VIII!S30+IX!S30</f>
        <v>0</v>
      </c>
      <c r="T30" s="98"/>
    </row>
    <row r="31" spans="1:20" x14ac:dyDescent="0.2">
      <c r="A31" s="92"/>
      <c r="B31" s="95"/>
      <c r="C31" s="144"/>
      <c r="D31" s="32" t="s">
        <v>111</v>
      </c>
      <c r="E31" s="1">
        <f>VII!E31+VIII!E31+IX!E31</f>
        <v>0</v>
      </c>
      <c r="F31" s="1">
        <f>VII!F31+VIII!F31+IX!F31</f>
        <v>0</v>
      </c>
      <c r="G31" s="1">
        <f>VII!G31+VIII!G31+IX!G31</f>
        <v>0</v>
      </c>
      <c r="H31" s="3">
        <f>VII!H31+VIII!H31+IX!H31</f>
        <v>0</v>
      </c>
      <c r="I31" s="1">
        <f>VII!I31+VIII!I31+IX!I31</f>
        <v>0</v>
      </c>
      <c r="J31" s="1">
        <f>VII!J31+VIII!J31+IX!J31</f>
        <v>0</v>
      </c>
      <c r="K31" s="3">
        <f>VII!K31+VIII!K31+IX!K31</f>
        <v>0</v>
      </c>
      <c r="L31" s="1">
        <f>VII!L31+VIII!L31+IX!L31</f>
        <v>0</v>
      </c>
      <c r="M31" s="1">
        <f>VII!M31+VIII!M31+IX!M31</f>
        <v>0</v>
      </c>
      <c r="N31" s="1">
        <f>VII!N31+VIII!N31+IX!N31</f>
        <v>0</v>
      </c>
      <c r="O31" s="1">
        <f>VII!O31+VIII!O31+IX!O31</f>
        <v>0</v>
      </c>
      <c r="P31" s="1">
        <f>VII!P31+VIII!P31+IX!P31</f>
        <v>0</v>
      </c>
      <c r="Q31" s="1">
        <f>VII!Q31+VIII!Q31+IX!Q31</f>
        <v>0</v>
      </c>
      <c r="R31" s="1">
        <f>VII!R31+VIII!R31+IX!R31</f>
        <v>0</v>
      </c>
      <c r="S31" s="23">
        <f>VII!S31+VIII!S31+IX!S31</f>
        <v>0</v>
      </c>
      <c r="T31" s="97"/>
    </row>
    <row r="32" spans="1:20" x14ac:dyDescent="0.2">
      <c r="A32" s="92"/>
      <c r="B32" s="95"/>
      <c r="C32" s="144"/>
      <c r="D32" s="1" t="s">
        <v>7</v>
      </c>
      <c r="E32" s="1">
        <f>VII!E32+VIII!E32+IX!E32</f>
        <v>0</v>
      </c>
      <c r="F32" s="1">
        <f>VII!F32+VIII!F32+IX!F32</f>
        <v>0</v>
      </c>
      <c r="G32" s="1">
        <f>VII!G32+VIII!G32+IX!G32</f>
        <v>0</v>
      </c>
      <c r="H32" s="3">
        <f>VII!H32+VIII!H32+IX!H32</f>
        <v>0</v>
      </c>
      <c r="I32" s="1">
        <f>VII!I32+VIII!I32+IX!I32</f>
        <v>0</v>
      </c>
      <c r="J32" s="1">
        <f>VII!J32+VIII!J32+IX!J32</f>
        <v>0</v>
      </c>
      <c r="K32" s="3">
        <f>VII!K32+VIII!K32+IX!K32</f>
        <v>0</v>
      </c>
      <c r="L32" s="1">
        <f>VII!L32+VIII!L32+IX!L32</f>
        <v>0</v>
      </c>
      <c r="M32" s="1">
        <f>VII!M32+VIII!M32+IX!M32</f>
        <v>0</v>
      </c>
      <c r="N32" s="1">
        <f>VII!N32+VIII!N32+IX!N32</f>
        <v>0</v>
      </c>
      <c r="O32" s="1">
        <f>VII!O32+VIII!O32+IX!O32</f>
        <v>0</v>
      </c>
      <c r="P32" s="1">
        <f>VII!P32+VIII!P32+IX!P32</f>
        <v>0</v>
      </c>
      <c r="Q32" s="1">
        <f>VII!Q32+VIII!Q32+IX!Q32</f>
        <v>0</v>
      </c>
      <c r="R32" s="1">
        <f>VII!R32+VIII!R32+IX!R32</f>
        <v>0</v>
      </c>
      <c r="S32" s="23">
        <f>VII!S32+VIII!S32+IX!S32</f>
        <v>0</v>
      </c>
      <c r="T32" s="97"/>
    </row>
    <row r="33" spans="1:20" x14ac:dyDescent="0.2">
      <c r="A33" s="92"/>
      <c r="B33" s="95"/>
      <c r="C33" s="144"/>
      <c r="D33" s="3" t="s">
        <v>8</v>
      </c>
      <c r="E33" s="3">
        <f>VII!E33+VIII!E33+IX!E33</f>
        <v>0</v>
      </c>
      <c r="F33" s="3">
        <f>VII!F33+VIII!F33+IX!F33</f>
        <v>0</v>
      </c>
      <c r="G33" s="3">
        <f>VII!G33+VIII!G33+IX!G33</f>
        <v>0</v>
      </c>
      <c r="H33" s="3">
        <f>VII!H33+VIII!H33+IX!H33</f>
        <v>0</v>
      </c>
      <c r="I33" s="3">
        <f>VII!I33+VIII!I33+IX!I33</f>
        <v>0</v>
      </c>
      <c r="J33" s="3">
        <f>VII!J33+VIII!J33+IX!J33</f>
        <v>0</v>
      </c>
      <c r="K33" s="3">
        <f>VII!K33+VIII!K33+IX!K33</f>
        <v>0</v>
      </c>
      <c r="L33" s="5">
        <f>VII!L33+VIII!L33+IX!L33</f>
        <v>0</v>
      </c>
      <c r="M33" s="5">
        <f>VII!M33+VIII!M33+IX!M33</f>
        <v>0</v>
      </c>
      <c r="N33" s="5">
        <f>VII!N33+VIII!N33+IX!N33</f>
        <v>0</v>
      </c>
      <c r="O33" s="5">
        <f>VII!O33+VIII!O33+IX!O33</f>
        <v>0</v>
      </c>
      <c r="P33" s="5">
        <f>VII!P33+VIII!P33+IX!P33</f>
        <v>0</v>
      </c>
      <c r="Q33" s="5">
        <f>VII!Q33+VIII!Q33+IX!Q33</f>
        <v>0</v>
      </c>
      <c r="R33" s="5">
        <f>VII!R33+VIII!R33+IX!R33</f>
        <v>0</v>
      </c>
      <c r="S33" s="24">
        <f>VII!S33+VIII!S33+IX!S33</f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>
        <f>VII!E34+VIII!E34+IX!E34</f>
        <v>2</v>
      </c>
      <c r="F34" s="7">
        <f>VII!F34+VIII!F34+IX!F34</f>
        <v>0</v>
      </c>
      <c r="G34" s="7">
        <f>VII!G34+VIII!G34+IX!G34</f>
        <v>25</v>
      </c>
      <c r="H34" s="3">
        <f>VII!H34+VIII!H34+IX!H34</f>
        <v>27</v>
      </c>
      <c r="I34" s="7">
        <f>VII!I34+VIII!I34+IX!I34</f>
        <v>0</v>
      </c>
      <c r="J34" s="7">
        <f>VII!J34+VIII!J34+IX!J34</f>
        <v>0</v>
      </c>
      <c r="K34" s="3">
        <f>VII!K34+VIII!K34+IX!K34</f>
        <v>0</v>
      </c>
      <c r="L34" s="10">
        <f>VII!L34+VIII!L34+IX!L34</f>
        <v>0</v>
      </c>
      <c r="M34" s="7">
        <f>VII!M34+VIII!M34+IX!M34</f>
        <v>0</v>
      </c>
      <c r="N34" s="7">
        <f>VII!N34+VIII!N34+IX!N34</f>
        <v>2</v>
      </c>
      <c r="O34" s="7">
        <f>VII!O34+VIII!O34+IX!O34</f>
        <v>0</v>
      </c>
      <c r="P34" s="7">
        <f>VII!P34+VIII!P34+IX!P34</f>
        <v>0</v>
      </c>
      <c r="Q34" s="7">
        <f>VII!Q34+VIII!Q34+IX!Q34</f>
        <v>0</v>
      </c>
      <c r="R34" s="7">
        <f>VII!R34+VIII!R34+IX!R34</f>
        <v>0</v>
      </c>
      <c r="S34" s="25">
        <f>VII!S34+VIII!S34+IX!S34</f>
        <v>77091</v>
      </c>
      <c r="T34" s="98"/>
    </row>
    <row r="35" spans="1:20" x14ac:dyDescent="0.2">
      <c r="A35" s="92"/>
      <c r="B35" s="95"/>
      <c r="C35" s="97"/>
      <c r="D35" s="32" t="s">
        <v>111</v>
      </c>
      <c r="E35" s="7">
        <f>VII!E35+VIII!E35+IX!E35</f>
        <v>0</v>
      </c>
      <c r="F35" s="7">
        <f>VII!F35+VIII!F35+IX!F35</f>
        <v>0</v>
      </c>
      <c r="G35" s="7">
        <f>VII!G35+VIII!G35+IX!G35</f>
        <v>0</v>
      </c>
      <c r="H35" s="3">
        <f>VII!H35+VIII!H35+IX!H35</f>
        <v>0</v>
      </c>
      <c r="I35" s="7">
        <f>VII!I35+VIII!I35+IX!I35</f>
        <v>0</v>
      </c>
      <c r="J35" s="7">
        <f>VII!J35+VIII!J35+IX!J35</f>
        <v>0</v>
      </c>
      <c r="K35" s="3">
        <f>VII!K35+VIII!K35+IX!K35</f>
        <v>0</v>
      </c>
      <c r="L35" s="7">
        <f>VII!L35+VIII!L35+IX!L35</f>
        <v>0</v>
      </c>
      <c r="M35" s="7">
        <f>VII!M35+VIII!M35+IX!M35</f>
        <v>0</v>
      </c>
      <c r="N35" s="7">
        <f>VII!N35+VIII!N35+IX!N35</f>
        <v>0</v>
      </c>
      <c r="O35" s="7">
        <f>VII!O35+VIII!O35+IX!O35</f>
        <v>0</v>
      </c>
      <c r="P35" s="7">
        <f>VII!P35+VIII!P35+IX!P35</f>
        <v>0</v>
      </c>
      <c r="Q35" s="7">
        <f>VII!Q35+VIII!Q35+IX!Q35</f>
        <v>0</v>
      </c>
      <c r="R35" s="7">
        <f>VII!R35+VIII!R35+IX!R35</f>
        <v>0</v>
      </c>
      <c r="S35" s="25">
        <f>VII!S35+VIII!S35+IX!S35</f>
        <v>0</v>
      </c>
      <c r="T35" s="97"/>
    </row>
    <row r="36" spans="1:20" x14ac:dyDescent="0.2">
      <c r="A36" s="92"/>
      <c r="B36" s="95"/>
      <c r="C36" s="97"/>
      <c r="D36" s="7" t="s">
        <v>7</v>
      </c>
      <c r="E36" s="7">
        <f>VII!E36+VIII!E36+IX!E36</f>
        <v>0</v>
      </c>
      <c r="F36" s="7">
        <f>VII!F36+VIII!F36+IX!F36</f>
        <v>0</v>
      </c>
      <c r="G36" s="7">
        <f>VII!G36+VIII!G36+IX!G36</f>
        <v>14</v>
      </c>
      <c r="H36" s="3">
        <f>VII!H36+VIII!H36+IX!H36</f>
        <v>14</v>
      </c>
      <c r="I36" s="7">
        <f>VII!I36+VIII!I36+IX!I36</f>
        <v>0</v>
      </c>
      <c r="J36" s="7">
        <f>VII!J36+VIII!J36+IX!J36</f>
        <v>0</v>
      </c>
      <c r="K36" s="3">
        <f>VII!K36+VIII!K36+IX!K36</f>
        <v>0</v>
      </c>
      <c r="L36" s="7">
        <f>VII!L36+VIII!L36+IX!L36</f>
        <v>0</v>
      </c>
      <c r="M36" s="7">
        <f>VII!M36+VIII!M36+IX!M36</f>
        <v>0</v>
      </c>
      <c r="N36" s="7">
        <f>VII!N36+VIII!N36+IX!N36</f>
        <v>0</v>
      </c>
      <c r="O36" s="7">
        <f>VII!O36+VIII!O36+IX!O36</f>
        <v>0</v>
      </c>
      <c r="P36" s="7">
        <f>VII!P36+VIII!P36+IX!P36</f>
        <v>0</v>
      </c>
      <c r="Q36" s="7">
        <f>VII!Q36+VIII!Q36+IX!Q36</f>
        <v>0</v>
      </c>
      <c r="R36" s="7">
        <f>VII!R36+VIII!R36+IX!R36</f>
        <v>0</v>
      </c>
      <c r="S36" s="25">
        <f>VII!S36+VIII!S36+IX!S36</f>
        <v>8000000</v>
      </c>
      <c r="T36" s="97"/>
    </row>
    <row r="37" spans="1:20" x14ac:dyDescent="0.2">
      <c r="A37" s="92"/>
      <c r="B37" s="95"/>
      <c r="C37" s="105"/>
      <c r="D37" s="7" t="s">
        <v>8</v>
      </c>
      <c r="E37" s="3">
        <f>VII!E37+VIII!E37+IX!E37</f>
        <v>2</v>
      </c>
      <c r="F37" s="3">
        <f>VII!F37+VIII!F37+IX!F37</f>
        <v>0</v>
      </c>
      <c r="G37" s="3">
        <f>VII!G37+VIII!G37+IX!G37</f>
        <v>39</v>
      </c>
      <c r="H37" s="3">
        <f>VII!H37+VIII!H37+IX!H37</f>
        <v>41</v>
      </c>
      <c r="I37" s="3">
        <f>VII!I37+VIII!I37+IX!I37</f>
        <v>0</v>
      </c>
      <c r="J37" s="3">
        <f>VII!J37+VIII!J37+IX!J37</f>
        <v>0</v>
      </c>
      <c r="K37" s="3">
        <f>VII!K37+VIII!K37+IX!K37</f>
        <v>0</v>
      </c>
      <c r="L37" s="5">
        <f>VII!L37+VIII!L37+IX!L37</f>
        <v>0</v>
      </c>
      <c r="M37" s="5">
        <f>VII!M37+VIII!M37+IX!M37</f>
        <v>0</v>
      </c>
      <c r="N37" s="5">
        <f>VII!N37+VIII!N37+IX!N37</f>
        <v>2</v>
      </c>
      <c r="O37" s="5">
        <f>VII!O37+VIII!O37+IX!O37</f>
        <v>0</v>
      </c>
      <c r="P37" s="5">
        <f>VII!P37+VIII!P37+IX!P37</f>
        <v>0</v>
      </c>
      <c r="Q37" s="5">
        <f>VII!Q37+VIII!Q37+IX!Q37</f>
        <v>0</v>
      </c>
      <c r="R37" s="5">
        <f>VII!R37+VIII!R37+IX!R37</f>
        <v>0</v>
      </c>
      <c r="S37" s="24">
        <f>VII!S37+VIII!S37+IX!S37</f>
        <v>8077091</v>
      </c>
      <c r="T37" s="97"/>
    </row>
    <row r="38" spans="1:20" x14ac:dyDescent="0.2">
      <c r="A38" s="93"/>
      <c r="B38" s="96"/>
      <c r="C38" s="14"/>
      <c r="D38" s="3" t="s">
        <v>43</v>
      </c>
      <c r="E38" s="3">
        <f>VII!E38+VIII!E38+IX!E38</f>
        <v>2</v>
      </c>
      <c r="F38" s="3">
        <f>VII!F38+VIII!F38+IX!F38</f>
        <v>0</v>
      </c>
      <c r="G38" s="3">
        <f>VII!G38+VIII!G38+IX!G38</f>
        <v>39</v>
      </c>
      <c r="H38" s="3">
        <f>VII!H38+VIII!H38+IX!H38</f>
        <v>41</v>
      </c>
      <c r="I38" s="3">
        <f>VII!I38+VIII!I38+IX!I38</f>
        <v>0</v>
      </c>
      <c r="J38" s="3">
        <f>VII!J38+VIII!J38+IX!J38</f>
        <v>0</v>
      </c>
      <c r="K38" s="3">
        <f>VII!K38+VIII!K38+IX!K38</f>
        <v>0</v>
      </c>
      <c r="L38" s="3">
        <f>VII!L38+VIII!L38+IX!L38</f>
        <v>0</v>
      </c>
      <c r="M38" s="3">
        <f>VII!M38+VIII!M38+IX!M38</f>
        <v>0</v>
      </c>
      <c r="N38" s="3">
        <f>VII!N38+VIII!N38+IX!N38</f>
        <v>2</v>
      </c>
      <c r="O38" s="3">
        <f>VII!O38+VIII!O38+IX!O38</f>
        <v>0</v>
      </c>
      <c r="P38" s="3">
        <f>VII!P38+VIII!P38+IX!P38</f>
        <v>0</v>
      </c>
      <c r="Q38" s="3">
        <f>VII!Q38+VIII!Q38+IX!Q38</f>
        <v>0</v>
      </c>
      <c r="R38" s="3">
        <f>VII!R38+VIII!R38+IX!R38</f>
        <v>0</v>
      </c>
      <c r="S38" s="24">
        <f>VII!S38+VIII!S38+IX!S38</f>
        <v>8077091</v>
      </c>
      <c r="T38" s="105"/>
    </row>
    <row r="39" spans="1:20" x14ac:dyDescent="0.2">
      <c r="A39" s="91">
        <v>7</v>
      </c>
      <c r="B39" s="94" t="s">
        <v>14</v>
      </c>
      <c r="C39" s="99"/>
      <c r="D39" s="7" t="s">
        <v>5</v>
      </c>
      <c r="E39" s="7">
        <f>VII!E39+VIII!E39+IX!E39</f>
        <v>0</v>
      </c>
      <c r="F39" s="7">
        <f>VII!F39+VIII!F39+IX!F39</f>
        <v>0</v>
      </c>
      <c r="G39" s="7">
        <f>VII!G39+VIII!G39+IX!G39</f>
        <v>0</v>
      </c>
      <c r="H39" s="3">
        <f>VII!H39+VIII!H39+IX!H39</f>
        <v>0</v>
      </c>
      <c r="I39" s="7">
        <f>VII!I39+VIII!I39+IX!I39</f>
        <v>0</v>
      </c>
      <c r="J39" s="7">
        <f>VII!J39+VIII!J39+IX!J39</f>
        <v>0</v>
      </c>
      <c r="K39" s="3">
        <f>VII!K39+VIII!K39+IX!K39</f>
        <v>0</v>
      </c>
      <c r="L39" s="10">
        <f>VII!L39+VIII!L39+IX!L39</f>
        <v>0</v>
      </c>
      <c r="M39" s="7">
        <f>VII!M39+VIII!M39+IX!M39</f>
        <v>0</v>
      </c>
      <c r="N39" s="7">
        <f>VII!N39+VIII!N39+IX!N39</f>
        <v>0</v>
      </c>
      <c r="O39" s="7">
        <f>VII!O39+VIII!O39+IX!O39</f>
        <v>0</v>
      </c>
      <c r="P39" s="7">
        <f>VII!P39+VIII!P39+IX!P39</f>
        <v>0</v>
      </c>
      <c r="Q39" s="7">
        <f>VII!Q39+VIII!Q39+IX!Q39</f>
        <v>0</v>
      </c>
      <c r="R39" s="7">
        <f>VII!R39+VIII!R39+IX!R39</f>
        <v>0</v>
      </c>
      <c r="S39" s="25">
        <f>VII!S39+VIII!S39+IX!S39</f>
        <v>0</v>
      </c>
      <c r="T39" s="98"/>
    </row>
    <row r="40" spans="1:20" x14ac:dyDescent="0.2">
      <c r="A40" s="92"/>
      <c r="B40" s="95"/>
      <c r="C40" s="97"/>
      <c r="D40" s="32" t="s">
        <v>111</v>
      </c>
      <c r="E40" s="7">
        <f>VII!E40+VIII!E40+IX!E40</f>
        <v>0</v>
      </c>
      <c r="F40" s="7">
        <f>VII!F40+VIII!F40+IX!F40</f>
        <v>0</v>
      </c>
      <c r="G40" s="7">
        <f>VII!G40+VIII!G40+IX!G40</f>
        <v>0</v>
      </c>
      <c r="H40" s="3">
        <f>VII!H40+VIII!H40+IX!H40</f>
        <v>0</v>
      </c>
      <c r="I40" s="7">
        <f>VII!I40+VIII!I40+IX!I40</f>
        <v>0</v>
      </c>
      <c r="J40" s="7">
        <f>VII!J40+VIII!J40+IX!J40</f>
        <v>0</v>
      </c>
      <c r="K40" s="3">
        <f>VII!K40+VIII!K40+IX!K40</f>
        <v>0</v>
      </c>
      <c r="L40" s="7">
        <f>VII!L40+VIII!L40+IX!L40</f>
        <v>0</v>
      </c>
      <c r="M40" s="7">
        <f>VII!M40+VIII!M40+IX!M40</f>
        <v>0</v>
      </c>
      <c r="N40" s="7">
        <f>VII!N40+VIII!N40+IX!N40</f>
        <v>0</v>
      </c>
      <c r="O40" s="7">
        <f>VII!O40+VIII!O40+IX!O40</f>
        <v>0</v>
      </c>
      <c r="P40" s="7">
        <f>VII!P40+VIII!P40+IX!P40</f>
        <v>0</v>
      </c>
      <c r="Q40" s="7">
        <f>VII!Q40+VIII!Q40+IX!Q40</f>
        <v>0</v>
      </c>
      <c r="R40" s="7">
        <f>VII!R40+VIII!R40+IX!R40</f>
        <v>0</v>
      </c>
      <c r="S40" s="25">
        <f>VII!S40+VIII!S40+IX!S40</f>
        <v>0</v>
      </c>
      <c r="T40" s="97"/>
    </row>
    <row r="41" spans="1:20" x14ac:dyDescent="0.2">
      <c r="A41" s="92"/>
      <c r="B41" s="95"/>
      <c r="C41" s="97"/>
      <c r="D41" s="7" t="s">
        <v>7</v>
      </c>
      <c r="E41" s="7">
        <f>VII!E41+VIII!E41+IX!E41</f>
        <v>0</v>
      </c>
      <c r="F41" s="7">
        <f>VII!F41+VIII!F41+IX!F41</f>
        <v>0</v>
      </c>
      <c r="G41" s="7">
        <f>VII!G41+VIII!G41+IX!G41</f>
        <v>0</v>
      </c>
      <c r="H41" s="3">
        <f>VII!H41+VIII!H41+IX!H41</f>
        <v>0</v>
      </c>
      <c r="I41" s="7">
        <f>VII!I41+VIII!I41+IX!I41</f>
        <v>0</v>
      </c>
      <c r="J41" s="7">
        <f>VII!J41+VIII!J41+IX!J41</f>
        <v>0</v>
      </c>
      <c r="K41" s="3">
        <f>VII!K41+VIII!K41+IX!K41</f>
        <v>0</v>
      </c>
      <c r="L41" s="7">
        <f>VII!L41+VIII!L41+IX!L41</f>
        <v>0</v>
      </c>
      <c r="M41" s="7">
        <f>VII!M41+VIII!M41+IX!M41</f>
        <v>0</v>
      </c>
      <c r="N41" s="7">
        <f>VII!N41+VIII!N41+IX!N41</f>
        <v>0</v>
      </c>
      <c r="O41" s="7">
        <f>VII!O41+VIII!O41+IX!O41</f>
        <v>0</v>
      </c>
      <c r="P41" s="7">
        <f>VII!P41+VIII!P41+IX!P41</f>
        <v>0</v>
      </c>
      <c r="Q41" s="7">
        <f>VII!Q41+VIII!Q41+IX!Q41</f>
        <v>0</v>
      </c>
      <c r="R41" s="7">
        <f>VII!R41+VIII!R41+IX!R41</f>
        <v>0</v>
      </c>
      <c r="S41" s="25">
        <f>VII!S41+VIII!S41+IX!S41</f>
        <v>0</v>
      </c>
      <c r="T41" s="97"/>
    </row>
    <row r="42" spans="1:20" x14ac:dyDescent="0.2">
      <c r="A42" s="93"/>
      <c r="B42" s="96"/>
      <c r="C42" s="105"/>
      <c r="D42" s="3" t="s">
        <v>8</v>
      </c>
      <c r="E42" s="3">
        <f>VII!E42+VIII!E42+IX!E42</f>
        <v>0</v>
      </c>
      <c r="F42" s="3">
        <f>VII!F42+VIII!F42+IX!F42</f>
        <v>0</v>
      </c>
      <c r="G42" s="3">
        <f>VII!G42+VIII!G42+IX!G42</f>
        <v>0</v>
      </c>
      <c r="H42" s="3">
        <f>VII!H42+VIII!H42+IX!H42</f>
        <v>0</v>
      </c>
      <c r="I42" s="3">
        <f>VII!I42+VIII!I42+IX!I42</f>
        <v>0</v>
      </c>
      <c r="J42" s="3">
        <f>VII!J42+VIII!J42+IX!J42</f>
        <v>0</v>
      </c>
      <c r="K42" s="3">
        <f>VII!K42+VIII!K42+IX!K42</f>
        <v>0</v>
      </c>
      <c r="L42" s="5">
        <f>VII!L42+VIII!L42+IX!L42</f>
        <v>0</v>
      </c>
      <c r="M42" s="5">
        <f>VII!M42+VIII!M42+IX!M42</f>
        <v>0</v>
      </c>
      <c r="N42" s="5">
        <f>VII!N42+VIII!N42+IX!N42</f>
        <v>0</v>
      </c>
      <c r="O42" s="5">
        <f>VII!O42+VIII!O42+IX!O42</f>
        <v>0</v>
      </c>
      <c r="P42" s="5">
        <f>VII!P42+VIII!P42+IX!P42</f>
        <v>0</v>
      </c>
      <c r="Q42" s="5">
        <f>VII!Q42+VIII!Q42+IX!Q42</f>
        <v>0</v>
      </c>
      <c r="R42" s="5">
        <f>VII!R42+VIII!R42+IX!R42</f>
        <v>0</v>
      </c>
      <c r="S42" s="24">
        <f>VII!S42+VIII!S42+IX!S42</f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>
        <f>VII!E43+VIII!E43+IX!E43</f>
        <v>0</v>
      </c>
      <c r="F43" s="12">
        <f>VII!F43+VIII!F43+IX!F43</f>
        <v>0</v>
      </c>
      <c r="G43" s="12">
        <f>VII!G43+VIII!G43+IX!G43</f>
        <v>8</v>
      </c>
      <c r="H43" s="19">
        <f>VII!H43+VIII!H43+IX!H43</f>
        <v>8</v>
      </c>
      <c r="I43" s="12">
        <f>VII!I43+VIII!I43+IX!I43</f>
        <v>0</v>
      </c>
      <c r="J43" s="12">
        <f>VII!J43+VIII!J43+IX!J43</f>
        <v>0</v>
      </c>
      <c r="K43" s="19">
        <f>VII!K43+VIII!K43+IX!K43</f>
        <v>0</v>
      </c>
      <c r="L43" s="20">
        <f>VII!L43+VIII!L43+IX!L43</f>
        <v>0</v>
      </c>
      <c r="M43" s="12">
        <f>VII!M43+VIII!M43+IX!M43</f>
        <v>0</v>
      </c>
      <c r="N43" s="12">
        <f>VII!N43+VIII!N43+IX!N43</f>
        <v>0</v>
      </c>
      <c r="O43" s="12">
        <f>VII!O43+VIII!O43+IX!O43</f>
        <v>0</v>
      </c>
      <c r="P43" s="12">
        <f>VII!P43+VIII!P43+IX!P43</f>
        <v>0</v>
      </c>
      <c r="Q43" s="12">
        <f>VII!Q43+VIII!Q43+IX!Q43</f>
        <v>0</v>
      </c>
      <c r="R43" s="12">
        <f>VII!R43+VIII!R43+IX!R43</f>
        <v>0</v>
      </c>
      <c r="S43" s="26">
        <f>VII!S43+VIII!S43+IX!S43</f>
        <v>21000</v>
      </c>
      <c r="T43" s="98"/>
    </row>
    <row r="44" spans="1:20" x14ac:dyDescent="0.2">
      <c r="A44" s="102"/>
      <c r="B44" s="95"/>
      <c r="C44" s="104"/>
      <c r="D44" s="32" t="s">
        <v>111</v>
      </c>
      <c r="E44" s="7">
        <f>VII!E44+VIII!E44+IX!E44</f>
        <v>0</v>
      </c>
      <c r="F44" s="7">
        <f>VII!F44+VIII!F44+IX!F44</f>
        <v>0</v>
      </c>
      <c r="G44" s="7">
        <f>VII!G44+VIII!G44+IX!G44</f>
        <v>0</v>
      </c>
      <c r="H44" s="3">
        <f>VII!H44+VIII!H44+IX!H44</f>
        <v>0</v>
      </c>
      <c r="I44" s="7">
        <f>VII!I44+VIII!I44+IX!I44</f>
        <v>0</v>
      </c>
      <c r="J44" s="7">
        <f>VII!J44+VIII!J44+IX!J44</f>
        <v>0</v>
      </c>
      <c r="K44" s="3">
        <f>VII!K44+VIII!K44+IX!K44</f>
        <v>0</v>
      </c>
      <c r="L44" s="7">
        <f>VII!L44+VIII!L44+IX!L44</f>
        <v>0</v>
      </c>
      <c r="M44" s="7">
        <f>VII!M44+VIII!M44+IX!M44</f>
        <v>0</v>
      </c>
      <c r="N44" s="7">
        <f>VII!N44+VIII!N44+IX!N44</f>
        <v>0</v>
      </c>
      <c r="O44" s="7">
        <f>VII!O44+VIII!O44+IX!O44</f>
        <v>0</v>
      </c>
      <c r="P44" s="7">
        <f>VII!P44+VIII!P44+IX!P44</f>
        <v>0</v>
      </c>
      <c r="Q44" s="7">
        <f>VII!Q44+VIII!Q44+IX!Q44</f>
        <v>0</v>
      </c>
      <c r="R44" s="7">
        <f>VII!R44+VIII!R44+IX!R44</f>
        <v>0</v>
      </c>
      <c r="S44" s="25">
        <f>VII!S44+VIII!S44+IX!S44</f>
        <v>0</v>
      </c>
      <c r="T44" s="97"/>
    </row>
    <row r="45" spans="1:20" x14ac:dyDescent="0.2">
      <c r="A45" s="102"/>
      <c r="B45" s="95"/>
      <c r="C45" s="104"/>
      <c r="D45" s="7" t="s">
        <v>7</v>
      </c>
      <c r="E45" s="7">
        <f>VII!E45+VIII!E45+IX!E45</f>
        <v>0</v>
      </c>
      <c r="F45" s="7">
        <f>VII!F45+VIII!F45+IX!F45</f>
        <v>0</v>
      </c>
      <c r="G45" s="7">
        <f>VII!G45+VIII!G45+IX!G45</f>
        <v>0</v>
      </c>
      <c r="H45" s="3">
        <f>VII!H45+VIII!H45+IX!H45</f>
        <v>0</v>
      </c>
      <c r="I45" s="7">
        <f>VII!I45+VIII!I45+IX!I45</f>
        <v>0</v>
      </c>
      <c r="J45" s="7">
        <f>VII!J45+VIII!J45+IX!J45</f>
        <v>0</v>
      </c>
      <c r="K45" s="3">
        <f>VII!K45+VIII!K45+IX!K45</f>
        <v>0</v>
      </c>
      <c r="L45" s="7">
        <f>VII!L45+VIII!L45+IX!L45</f>
        <v>0</v>
      </c>
      <c r="M45" s="7">
        <f>VII!M45+VIII!M45+IX!M45</f>
        <v>0</v>
      </c>
      <c r="N45" s="7">
        <f>VII!N45+VIII!N45+IX!N45</f>
        <v>0</v>
      </c>
      <c r="O45" s="7">
        <f>VII!O45+VIII!O45+IX!O45</f>
        <v>0</v>
      </c>
      <c r="P45" s="7">
        <f>VII!P45+VIII!P45+IX!P45</f>
        <v>0</v>
      </c>
      <c r="Q45" s="7">
        <f>VII!Q45+VIII!Q45+IX!Q45</f>
        <v>0</v>
      </c>
      <c r="R45" s="7">
        <f>VII!R45+VIII!R45+IX!R45</f>
        <v>0</v>
      </c>
      <c r="S45" s="25">
        <f>VII!S45+VIII!S45+IX!S45</f>
        <v>0</v>
      </c>
      <c r="T45" s="97"/>
    </row>
    <row r="46" spans="1:20" x14ac:dyDescent="0.2">
      <c r="A46" s="102"/>
      <c r="B46" s="96"/>
      <c r="C46" s="104"/>
      <c r="D46" s="3" t="s">
        <v>8</v>
      </c>
      <c r="E46" s="3">
        <f>VII!E46+VIII!E46+IX!E46</f>
        <v>0</v>
      </c>
      <c r="F46" s="3">
        <f>VII!F46+VIII!F46+IX!F46</f>
        <v>0</v>
      </c>
      <c r="G46" s="3">
        <f>VII!G46+VIII!G46+IX!G46</f>
        <v>8</v>
      </c>
      <c r="H46" s="3">
        <f>VII!H46+VIII!H46+IX!H46</f>
        <v>8</v>
      </c>
      <c r="I46" s="3">
        <f>VII!I46+VIII!I46+IX!I46</f>
        <v>0</v>
      </c>
      <c r="J46" s="3">
        <f>VII!J46+VIII!J46+IX!J46</f>
        <v>0</v>
      </c>
      <c r="K46" s="3">
        <f>VII!K46+VIII!K46+IX!K46</f>
        <v>0</v>
      </c>
      <c r="L46" s="5">
        <f>VII!L46+VIII!L46+IX!L46</f>
        <v>0</v>
      </c>
      <c r="M46" s="5">
        <f>VII!M46+VIII!M46+IX!M46</f>
        <v>0</v>
      </c>
      <c r="N46" s="5">
        <f>VII!N46+VIII!N46+IX!N46</f>
        <v>0</v>
      </c>
      <c r="O46" s="5">
        <f>VII!O46+VIII!O46+IX!O46</f>
        <v>0</v>
      </c>
      <c r="P46" s="5">
        <f>VII!P46+VIII!P46+IX!P46</f>
        <v>0</v>
      </c>
      <c r="Q46" s="5">
        <f>VII!Q46+VIII!Q46+IX!Q46</f>
        <v>0</v>
      </c>
      <c r="R46" s="5">
        <f>VII!R46+VIII!R46+IX!R46</f>
        <v>0</v>
      </c>
      <c r="S46" s="24">
        <f>VII!S46+VIII!S46+IX!S46</f>
        <v>21000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7">
        <f>VII!E47+VIII!E47+IX!E47</f>
        <v>0</v>
      </c>
      <c r="F47" s="7">
        <f>VII!F47+VIII!F47+IX!F47</f>
        <v>0</v>
      </c>
      <c r="G47" s="7">
        <f>VII!G47+VIII!G47+IX!G47</f>
        <v>0</v>
      </c>
      <c r="H47" s="3">
        <f>VII!H47+VIII!H47+IX!H47</f>
        <v>0</v>
      </c>
      <c r="I47" s="7">
        <f>VII!I47+VIII!I47+IX!I47</f>
        <v>0</v>
      </c>
      <c r="J47" s="7">
        <f>VII!J47+VIII!J47+IX!J47</f>
        <v>0</v>
      </c>
      <c r="K47" s="3">
        <f>VII!K47+VIII!K47+IX!K47</f>
        <v>0</v>
      </c>
      <c r="L47" s="10">
        <f>VII!L47+VIII!L47+IX!L47</f>
        <v>0</v>
      </c>
      <c r="M47" s="7">
        <f>VII!M47+VIII!M47+IX!M47</f>
        <v>0</v>
      </c>
      <c r="N47" s="7">
        <f>VII!N47+VIII!N47+IX!N47</f>
        <v>0</v>
      </c>
      <c r="O47" s="7">
        <f>VII!O47+VIII!O47+IX!O47</f>
        <v>0</v>
      </c>
      <c r="P47" s="7">
        <f>VII!P47+VIII!P47+IX!P47</f>
        <v>0</v>
      </c>
      <c r="Q47" s="7">
        <f>VII!Q47+VIII!Q47+IX!Q47</f>
        <v>0</v>
      </c>
      <c r="R47" s="7">
        <f>VII!R47+VIII!R47+IX!R47</f>
        <v>0</v>
      </c>
      <c r="S47" s="25">
        <f>VII!S47+VIII!S47+IX!S47</f>
        <v>0</v>
      </c>
      <c r="T47" s="98"/>
    </row>
    <row r="48" spans="1:20" x14ac:dyDescent="0.2">
      <c r="A48" s="92"/>
      <c r="B48" s="95"/>
      <c r="C48" s="97"/>
      <c r="D48" s="32" t="s">
        <v>111</v>
      </c>
      <c r="E48" s="7">
        <f>VII!E48+VIII!E48+IX!E48</f>
        <v>0</v>
      </c>
      <c r="F48" s="7">
        <f>VII!F48+VIII!F48+IX!F48</f>
        <v>0</v>
      </c>
      <c r="G48" s="7">
        <f>VII!G48+VIII!G48+IX!G48</f>
        <v>0</v>
      </c>
      <c r="H48" s="3">
        <f>VII!H48+VIII!H48+IX!H48</f>
        <v>0</v>
      </c>
      <c r="I48" s="7">
        <f>VII!I48+VIII!I48+IX!I48</f>
        <v>0</v>
      </c>
      <c r="J48" s="7">
        <f>VII!J48+VIII!J48+IX!J48</f>
        <v>0</v>
      </c>
      <c r="K48" s="3">
        <f>VII!K48+VIII!K48+IX!K48</f>
        <v>0</v>
      </c>
      <c r="L48" s="7">
        <f>VII!L48+VIII!L48+IX!L48</f>
        <v>0</v>
      </c>
      <c r="M48" s="7">
        <f>VII!M48+VIII!M48+IX!M48</f>
        <v>0</v>
      </c>
      <c r="N48" s="7">
        <f>VII!N48+VIII!N48+IX!N48</f>
        <v>0</v>
      </c>
      <c r="O48" s="7">
        <f>VII!O48+VIII!O48+IX!O48</f>
        <v>0</v>
      </c>
      <c r="P48" s="7">
        <f>VII!P48+VIII!P48+IX!P48</f>
        <v>0</v>
      </c>
      <c r="Q48" s="7">
        <f>VII!Q48+VIII!Q48+IX!Q48</f>
        <v>0</v>
      </c>
      <c r="R48" s="7">
        <f>VII!R48+VIII!R48+IX!R48</f>
        <v>0</v>
      </c>
      <c r="S48" s="25">
        <f>VII!S48+VIII!S48+IX!S48</f>
        <v>0</v>
      </c>
      <c r="T48" s="97"/>
    </row>
    <row r="49" spans="1:20" x14ac:dyDescent="0.2">
      <c r="A49" s="92"/>
      <c r="B49" s="95"/>
      <c r="C49" s="97"/>
      <c r="D49" s="7" t="s">
        <v>7</v>
      </c>
      <c r="E49" s="7">
        <f>VII!E49+VIII!E49+IX!E49</f>
        <v>0</v>
      </c>
      <c r="F49" s="7">
        <f>VII!F49+VIII!F49+IX!F49</f>
        <v>0</v>
      </c>
      <c r="G49" s="7">
        <f>VII!G49+VIII!G49+IX!G49</f>
        <v>0</v>
      </c>
      <c r="H49" s="3">
        <f>VII!H49+VIII!H49+IX!H49</f>
        <v>0</v>
      </c>
      <c r="I49" s="7">
        <f>VII!I49+VIII!I49+IX!I49</f>
        <v>0</v>
      </c>
      <c r="J49" s="7">
        <f>VII!J49+VIII!J49+IX!J49</f>
        <v>0</v>
      </c>
      <c r="K49" s="3">
        <f>VII!K49+VIII!K49+IX!K49</f>
        <v>0</v>
      </c>
      <c r="L49" s="7">
        <f>VII!L49+VIII!L49+IX!L49</f>
        <v>0</v>
      </c>
      <c r="M49" s="7">
        <f>VII!M49+VIII!M49+IX!M49</f>
        <v>0</v>
      </c>
      <c r="N49" s="7">
        <f>VII!N49+VIII!N49+IX!N49</f>
        <v>0</v>
      </c>
      <c r="O49" s="7">
        <f>VII!O49+VIII!O49+IX!O49</f>
        <v>0</v>
      </c>
      <c r="P49" s="7">
        <f>VII!P49+VIII!P49+IX!P49</f>
        <v>0</v>
      </c>
      <c r="Q49" s="7">
        <f>VII!Q49+VIII!Q49+IX!Q49</f>
        <v>0</v>
      </c>
      <c r="R49" s="7">
        <f>VII!R49+VIII!R49+IX!R49</f>
        <v>0</v>
      </c>
      <c r="S49" s="25">
        <f>VII!S49+VIII!S49+IX!S49</f>
        <v>0</v>
      </c>
      <c r="T49" s="97"/>
    </row>
    <row r="50" spans="1:20" x14ac:dyDescent="0.2">
      <c r="A50" s="92"/>
      <c r="B50" s="96"/>
      <c r="C50" s="97"/>
      <c r="D50" s="3" t="s">
        <v>8</v>
      </c>
      <c r="E50" s="3">
        <f>VII!E50+VIII!E50+IX!E50</f>
        <v>0</v>
      </c>
      <c r="F50" s="3">
        <f>VII!F50+VIII!F50+IX!F50</f>
        <v>0</v>
      </c>
      <c r="G50" s="3">
        <f>VII!G50+VIII!G50+IX!G50</f>
        <v>0</v>
      </c>
      <c r="H50" s="3">
        <f>VII!H50+VIII!H50+IX!H50</f>
        <v>0</v>
      </c>
      <c r="I50" s="3">
        <f>VII!I50+VIII!I50+IX!I50</f>
        <v>0</v>
      </c>
      <c r="J50" s="3">
        <f>VII!J50+VIII!J50+IX!J50</f>
        <v>0</v>
      </c>
      <c r="K50" s="3">
        <f>VII!K50+VIII!K50+IX!K50</f>
        <v>0</v>
      </c>
      <c r="L50" s="5">
        <f>VII!L50+VIII!L50+IX!L50</f>
        <v>0</v>
      </c>
      <c r="M50" s="5">
        <f>VII!M50+VIII!M50+IX!M50</f>
        <v>0</v>
      </c>
      <c r="N50" s="5">
        <f>VII!N50+VIII!N50+IX!N50</f>
        <v>0</v>
      </c>
      <c r="O50" s="5">
        <f>VII!O50+VIII!O50+IX!O50</f>
        <v>0</v>
      </c>
      <c r="P50" s="5">
        <f>VII!P50+VIII!P50+IX!P50</f>
        <v>0</v>
      </c>
      <c r="Q50" s="5">
        <f>VII!Q50+VIII!Q50+IX!Q50</f>
        <v>0</v>
      </c>
      <c r="R50" s="5">
        <f>VII!R50+VIII!R50+IX!R50</f>
        <v>0</v>
      </c>
      <c r="S50" s="24">
        <f>VII!S50+VIII!S50+IX!S50</f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f>VII!E51+VIII!E51+IX!E51</f>
        <v>4</v>
      </c>
      <c r="F51" s="1">
        <f>VII!F51+VIII!F51+IX!F51</f>
        <v>0</v>
      </c>
      <c r="G51" s="1">
        <f>VII!G51+VIII!G51+IX!G51</f>
        <v>34</v>
      </c>
      <c r="H51" s="3">
        <f>VII!H51+VIII!H51+IX!H51</f>
        <v>38</v>
      </c>
      <c r="I51" s="1">
        <f>VII!I51+VIII!I51+IX!I51</f>
        <v>0</v>
      </c>
      <c r="J51" s="1">
        <f>VII!J51+VIII!J51+IX!J51</f>
        <v>0</v>
      </c>
      <c r="K51" s="3">
        <f>VII!K51+VIII!K51+IX!K51</f>
        <v>0</v>
      </c>
      <c r="L51" s="2">
        <f>VII!L51+VIII!L51+IX!L51</f>
        <v>0</v>
      </c>
      <c r="M51" s="1">
        <f>VII!M51+VIII!M51+IX!M51</f>
        <v>0</v>
      </c>
      <c r="N51" s="1">
        <f>VII!N51+VIII!N51+IX!N51</f>
        <v>0</v>
      </c>
      <c r="O51" s="4">
        <f>VII!O51+VIII!O51+IX!O51</f>
        <v>0</v>
      </c>
      <c r="P51" s="4">
        <f>VII!P51+VIII!P51+IX!P51</f>
        <v>0</v>
      </c>
      <c r="Q51" s="1">
        <f>VII!Q51+VIII!Q51+IX!Q51</f>
        <v>0</v>
      </c>
      <c r="R51" s="1">
        <f>VII!R51+VIII!R51+IX!R51</f>
        <v>0</v>
      </c>
      <c r="S51" s="23">
        <f>VII!S51+VIII!S51+IX!S51</f>
        <v>326282.61</v>
      </c>
      <c r="T51" s="98"/>
    </row>
    <row r="52" spans="1:20" x14ac:dyDescent="0.2">
      <c r="A52" s="92"/>
      <c r="B52" s="95"/>
      <c r="C52" s="97"/>
      <c r="D52" s="32" t="s">
        <v>111</v>
      </c>
      <c r="E52" s="1">
        <f>VII!E52+VIII!E52+IX!E52</f>
        <v>0</v>
      </c>
      <c r="F52" s="1">
        <f>VII!F52+VIII!F52+IX!F52</f>
        <v>0</v>
      </c>
      <c r="G52" s="1">
        <f>VII!G52+VIII!G52+IX!G52</f>
        <v>0</v>
      </c>
      <c r="H52" s="3">
        <f>VII!H52+VIII!H52+IX!H52</f>
        <v>0</v>
      </c>
      <c r="I52" s="1">
        <f>VII!I52+VIII!I52+IX!I52</f>
        <v>0</v>
      </c>
      <c r="J52" s="1">
        <f>VII!J52+VIII!J52+IX!J52</f>
        <v>0</v>
      </c>
      <c r="K52" s="3">
        <f>VII!K52+VIII!K52+IX!K52</f>
        <v>0</v>
      </c>
      <c r="L52" s="1">
        <f>VII!L52+VIII!L52+IX!L52</f>
        <v>0</v>
      </c>
      <c r="M52" s="1">
        <f>VII!M52+VIII!M52+IX!M52</f>
        <v>0</v>
      </c>
      <c r="N52" s="1">
        <f>VII!N52+VIII!N52+IX!N52</f>
        <v>0</v>
      </c>
      <c r="O52" s="1">
        <f>VII!O52+VIII!O52+IX!O52</f>
        <v>0</v>
      </c>
      <c r="P52" s="1">
        <f>VII!P52+VIII!P52+IX!P52</f>
        <v>0</v>
      </c>
      <c r="Q52" s="1">
        <f>VII!Q52+VIII!Q52+IX!Q52</f>
        <v>0</v>
      </c>
      <c r="R52" s="1">
        <f>VII!R52+VIII!R52+IX!R52</f>
        <v>0</v>
      </c>
      <c r="S52" s="23">
        <f>VII!S52+VIII!S52+IX!S52</f>
        <v>0</v>
      </c>
      <c r="T52" s="97"/>
    </row>
    <row r="53" spans="1:20" x14ac:dyDescent="0.2">
      <c r="A53" s="92"/>
      <c r="B53" s="95"/>
      <c r="C53" s="97"/>
      <c r="D53" s="1" t="s">
        <v>7</v>
      </c>
      <c r="E53" s="1">
        <f>VII!E53+VIII!E53+IX!E53</f>
        <v>1</v>
      </c>
      <c r="F53" s="1">
        <f>VII!F53+VIII!F53+IX!F53</f>
        <v>2</v>
      </c>
      <c r="G53" s="1">
        <f>VII!G53+VIII!G53+IX!G53</f>
        <v>1</v>
      </c>
      <c r="H53" s="3">
        <f>VII!H53+VIII!H53+IX!H53</f>
        <v>4</v>
      </c>
      <c r="I53" s="1">
        <f>VII!I53+VIII!I53+IX!I53</f>
        <v>0</v>
      </c>
      <c r="J53" s="1">
        <f>VII!J53+VIII!J53+IX!J53</f>
        <v>0</v>
      </c>
      <c r="K53" s="3">
        <f>VII!K53+VIII!K53+IX!K53</f>
        <v>0</v>
      </c>
      <c r="L53" s="1">
        <f>VII!L53+VIII!L53+IX!L53</f>
        <v>0</v>
      </c>
      <c r="M53" s="1">
        <f>VII!M53+VIII!M53+IX!M53</f>
        <v>0</v>
      </c>
      <c r="N53" s="1">
        <f>VII!N53+VIII!N53+IX!N53</f>
        <v>0</v>
      </c>
      <c r="O53" s="1">
        <f>VII!O53+VIII!O53+IX!O53</f>
        <v>0</v>
      </c>
      <c r="P53" s="1">
        <f>VII!P53+VIII!P53+IX!P53</f>
        <v>0</v>
      </c>
      <c r="Q53" s="1">
        <f>VII!Q53+VIII!Q53+IX!Q53</f>
        <v>0</v>
      </c>
      <c r="R53" s="1">
        <f>VII!R53+VIII!R53+IX!R53</f>
        <v>0</v>
      </c>
      <c r="S53" s="23">
        <f>VII!S53+VIII!S53+IX!S53</f>
        <v>1479750</v>
      </c>
      <c r="T53" s="97"/>
    </row>
    <row r="54" spans="1:20" x14ac:dyDescent="0.2">
      <c r="A54" s="92"/>
      <c r="B54" s="96"/>
      <c r="C54" s="97"/>
      <c r="D54" s="3" t="s">
        <v>8</v>
      </c>
      <c r="E54" s="3">
        <f>VII!E54+VIII!E54+IX!E54</f>
        <v>5</v>
      </c>
      <c r="F54" s="3">
        <f>VII!F54+VIII!F54+IX!F54</f>
        <v>2</v>
      </c>
      <c r="G54" s="3">
        <f>VII!G54+VIII!G54+IX!G54</f>
        <v>35</v>
      </c>
      <c r="H54" s="3">
        <f>VII!H54+VIII!H54+IX!H54</f>
        <v>42</v>
      </c>
      <c r="I54" s="3">
        <f>VII!I54+VIII!I54+IX!I54</f>
        <v>0</v>
      </c>
      <c r="J54" s="3">
        <f>VII!J54+VIII!J54+IX!J54</f>
        <v>0</v>
      </c>
      <c r="K54" s="3">
        <f>VII!K54+VIII!K54+IX!K54</f>
        <v>0</v>
      </c>
      <c r="L54" s="5">
        <f>VII!L54+VIII!L54+IX!L54</f>
        <v>0</v>
      </c>
      <c r="M54" s="5">
        <f>VII!M54+VIII!M54+IX!M54</f>
        <v>0</v>
      </c>
      <c r="N54" s="5">
        <f>VII!N54+VIII!N54+IX!N54</f>
        <v>0</v>
      </c>
      <c r="O54" s="5">
        <f>VII!O54+VIII!O54+IX!O54</f>
        <v>0</v>
      </c>
      <c r="P54" s="5">
        <f>VII!P54+VIII!P54+IX!P54</f>
        <v>0</v>
      </c>
      <c r="Q54" s="5">
        <f>VII!Q54+VIII!Q54+IX!Q54</f>
        <v>0</v>
      </c>
      <c r="R54" s="5">
        <f>VII!R54+VIII!R54+IX!R54</f>
        <v>0</v>
      </c>
      <c r="S54" s="24">
        <f>VII!S54+VIII!S54+IX!S54</f>
        <v>1806032.61</v>
      </c>
      <c r="T54" s="105"/>
    </row>
    <row r="55" spans="1:20" ht="38.25" x14ac:dyDescent="0.2">
      <c r="A55" s="91">
        <v>11</v>
      </c>
      <c r="B55" s="165" t="s">
        <v>109</v>
      </c>
      <c r="C55" s="169" t="s">
        <v>107</v>
      </c>
      <c r="D55" s="1" t="s">
        <v>5</v>
      </c>
      <c r="E55" s="1">
        <f>VII!E55+VIII!E55+IX!E55</f>
        <v>2</v>
      </c>
      <c r="F55" s="1">
        <f>VII!F55+VIII!F55+IX!F55</f>
        <v>0</v>
      </c>
      <c r="G55" s="1">
        <f>VII!G55+VIII!G55+IX!G55</f>
        <v>20</v>
      </c>
      <c r="H55" s="3">
        <f>VII!H55+VIII!H55+IX!H55</f>
        <v>22</v>
      </c>
      <c r="I55" s="1">
        <f>VII!I55+VIII!I55+IX!I55</f>
        <v>0</v>
      </c>
      <c r="J55" s="1">
        <f>VII!J55+VIII!J55+IX!J55</f>
        <v>0</v>
      </c>
      <c r="K55" s="3">
        <f>VII!K55+VIII!K55+IX!K55</f>
        <v>0</v>
      </c>
      <c r="L55" s="2">
        <f>VII!L55+VIII!L55+IX!L55</f>
        <v>0</v>
      </c>
      <c r="M55" s="1">
        <f>VII!M55+VIII!M55+IX!M55</f>
        <v>0</v>
      </c>
      <c r="N55" s="1">
        <f>VII!N55+VIII!N55+IX!N55</f>
        <v>0</v>
      </c>
      <c r="O55" s="4">
        <f>VII!O55+VIII!O55+IX!O55</f>
        <v>0</v>
      </c>
      <c r="P55" s="4">
        <f>VII!P55+VIII!P55+IX!P55</f>
        <v>0</v>
      </c>
      <c r="Q55" s="1">
        <f>VII!Q55+VIII!Q55+IX!Q55</f>
        <v>0</v>
      </c>
      <c r="R55" s="1">
        <f>VII!R55+VIII!R55+IX!R55</f>
        <v>0</v>
      </c>
      <c r="S55" s="23">
        <f>VII!S55+VIII!S55+IX!S55</f>
        <v>104500</v>
      </c>
      <c r="T55" s="98"/>
    </row>
    <row r="56" spans="1:20" x14ac:dyDescent="0.2">
      <c r="A56" s="92"/>
      <c r="B56" s="95"/>
      <c r="C56" s="146"/>
      <c r="D56" s="32" t="s">
        <v>111</v>
      </c>
      <c r="E56" s="1">
        <f>VII!E56+VIII!E56+IX!E56</f>
        <v>0</v>
      </c>
      <c r="F56" s="1">
        <f>VII!F56+VIII!F56+IX!F56</f>
        <v>0</v>
      </c>
      <c r="G56" s="1">
        <f>VII!G56+VIII!G56+IX!G56</f>
        <v>0</v>
      </c>
      <c r="H56" s="3">
        <f>VII!H56+VIII!H56+IX!H56</f>
        <v>0</v>
      </c>
      <c r="I56" s="1">
        <f>VII!I56+VIII!I56+IX!I56</f>
        <v>0</v>
      </c>
      <c r="J56" s="1">
        <f>VII!J56+VIII!J56+IX!J56</f>
        <v>0</v>
      </c>
      <c r="K56" s="3">
        <f>VII!K56+VIII!K56+IX!K56</f>
        <v>0</v>
      </c>
      <c r="L56" s="1">
        <f>VII!L56+VIII!L56+IX!L56</f>
        <v>0</v>
      </c>
      <c r="M56" s="1">
        <f>VII!M56+VIII!M56+IX!M56</f>
        <v>0</v>
      </c>
      <c r="N56" s="1">
        <f>VII!N56+VIII!N56+IX!N56</f>
        <v>0</v>
      </c>
      <c r="O56" s="1">
        <f>VII!O56+VIII!O56+IX!O56</f>
        <v>0</v>
      </c>
      <c r="P56" s="1">
        <f>VII!P56+VIII!P56+IX!P56</f>
        <v>0</v>
      </c>
      <c r="Q56" s="1">
        <f>VII!Q56+VIII!Q56+IX!Q56</f>
        <v>0</v>
      </c>
      <c r="R56" s="1">
        <f>VII!R56+VIII!R56+IX!R56</f>
        <v>0</v>
      </c>
      <c r="S56" s="23">
        <f>VII!S56+VIII!S56+IX!S56</f>
        <v>0</v>
      </c>
      <c r="T56" s="97"/>
    </row>
    <row r="57" spans="1:20" x14ac:dyDescent="0.2">
      <c r="A57" s="92"/>
      <c r="B57" s="95"/>
      <c r="C57" s="146"/>
      <c r="D57" s="1" t="s">
        <v>7</v>
      </c>
      <c r="E57" s="1">
        <f>VII!E57+VIII!E57+IX!E57</f>
        <v>2</v>
      </c>
      <c r="F57" s="1">
        <f>VII!F57+VIII!F57+IX!F57</f>
        <v>0</v>
      </c>
      <c r="G57" s="1">
        <f>VII!G57+VIII!G57+IX!G57</f>
        <v>2</v>
      </c>
      <c r="H57" s="3">
        <f>VII!H57+VIII!H57+IX!H57</f>
        <v>4</v>
      </c>
      <c r="I57" s="1">
        <f>VII!I57+VIII!I57+IX!I57</f>
        <v>0</v>
      </c>
      <c r="J57" s="1">
        <f>VII!J57+VIII!J57+IX!J57</f>
        <v>0</v>
      </c>
      <c r="K57" s="3">
        <f>VII!K57+VIII!K57+IX!K57</f>
        <v>0</v>
      </c>
      <c r="L57" s="1">
        <f>VII!L57+VIII!L57+IX!L57</f>
        <v>0</v>
      </c>
      <c r="M57" s="1">
        <f>VII!M57+VIII!M57+IX!M57</f>
        <v>0</v>
      </c>
      <c r="N57" s="1">
        <f>VII!N57+VIII!N57+IX!N57</f>
        <v>0</v>
      </c>
      <c r="O57" s="1">
        <f>VII!O57+VIII!O57+IX!O57</f>
        <v>0</v>
      </c>
      <c r="P57" s="1">
        <f>VII!P57+VIII!P57+IX!P57</f>
        <v>0</v>
      </c>
      <c r="Q57" s="1">
        <f>VII!Q57+VIII!Q57+IX!Q57</f>
        <v>0</v>
      </c>
      <c r="R57" s="1">
        <f>VII!R57+VIII!R57+IX!R57</f>
        <v>0</v>
      </c>
      <c r="S57" s="23">
        <f>VII!S57+VIII!S57+IX!S57</f>
        <v>0</v>
      </c>
      <c r="T57" s="97"/>
    </row>
    <row r="58" spans="1:20" x14ac:dyDescent="0.2">
      <c r="A58" s="92"/>
      <c r="B58" s="96"/>
      <c r="C58" s="146"/>
      <c r="D58" s="3" t="s">
        <v>8</v>
      </c>
      <c r="E58" s="3">
        <f>VII!E58+VIII!E58+IX!E58</f>
        <v>4</v>
      </c>
      <c r="F58" s="3">
        <f>VII!F58+VIII!F58+IX!F58</f>
        <v>0</v>
      </c>
      <c r="G58" s="3">
        <f>VII!G58+VIII!G58+IX!G58</f>
        <v>22</v>
      </c>
      <c r="H58" s="3">
        <f>VII!H58+VIII!H58+IX!H58</f>
        <v>26</v>
      </c>
      <c r="I58" s="3">
        <f>VII!I58+VIII!I58+IX!I58</f>
        <v>0</v>
      </c>
      <c r="J58" s="3">
        <f>VII!J58+VIII!J58+IX!J58</f>
        <v>0</v>
      </c>
      <c r="K58" s="3">
        <f>VII!K58+VIII!K58+IX!K58</f>
        <v>0</v>
      </c>
      <c r="L58" s="5">
        <f>VII!L58+VIII!L58+IX!L58</f>
        <v>0</v>
      </c>
      <c r="M58" s="5">
        <f>VII!M58+VIII!M58+IX!M58</f>
        <v>0</v>
      </c>
      <c r="N58" s="5">
        <f>VII!N58+VIII!N58+IX!N58</f>
        <v>0</v>
      </c>
      <c r="O58" s="5">
        <f>VII!O58+VIII!O58+IX!O58</f>
        <v>0</v>
      </c>
      <c r="P58" s="5">
        <f>VII!P58+VIII!P58+IX!P58</f>
        <v>0</v>
      </c>
      <c r="Q58" s="5">
        <f>VII!Q58+VIII!Q58+IX!Q58</f>
        <v>0</v>
      </c>
      <c r="R58" s="5">
        <f>VII!R58+VIII!R58+IX!R58</f>
        <v>0</v>
      </c>
      <c r="S58" s="24">
        <f>VII!S58+VIII!S58+IX!S58</f>
        <v>104500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>
        <f>VII!E59+VIII!E59+IX!E59</f>
        <v>4</v>
      </c>
      <c r="F59" s="1">
        <f>VII!F59+VIII!F59+IX!F59</f>
        <v>0</v>
      </c>
      <c r="G59" s="1">
        <f>VII!G59+VIII!G59+IX!G59</f>
        <v>0</v>
      </c>
      <c r="H59" s="3">
        <f>VII!H59+VIII!H59+IX!H59</f>
        <v>4</v>
      </c>
      <c r="I59" s="1">
        <f>VII!I59+VIII!I59+IX!I59</f>
        <v>0</v>
      </c>
      <c r="J59" s="1">
        <f>VII!J59+VIII!J59+IX!J59</f>
        <v>0</v>
      </c>
      <c r="K59" s="3">
        <f>VII!K59+VIII!K59+IX!K59</f>
        <v>0</v>
      </c>
      <c r="L59" s="2">
        <f>VII!L59+VIII!L59+IX!L59</f>
        <v>3</v>
      </c>
      <c r="M59" s="1">
        <f>VII!M59+VIII!M59+IX!M59</f>
        <v>0</v>
      </c>
      <c r="N59" s="1">
        <f>VII!N59+VIII!N59+IX!N59</f>
        <v>0</v>
      </c>
      <c r="O59" s="4">
        <f>VII!O59+VIII!O59+IX!O59</f>
        <v>1</v>
      </c>
      <c r="P59" s="4">
        <f>VII!P59+VIII!P59+IX!P59</f>
        <v>0</v>
      </c>
      <c r="Q59" s="1">
        <f>VII!Q59+VIII!Q59+IX!Q59</f>
        <v>0</v>
      </c>
      <c r="R59" s="1">
        <f>VII!R59+VIII!R59+IX!R59</f>
        <v>0</v>
      </c>
      <c r="S59" s="23">
        <f>VII!S59+VIII!S59+IX!S59</f>
        <v>0</v>
      </c>
      <c r="T59" s="98"/>
    </row>
    <row r="60" spans="1:20" x14ac:dyDescent="0.2">
      <c r="A60" s="114"/>
      <c r="B60" s="95"/>
      <c r="C60" s="104"/>
      <c r="D60" s="32" t="s">
        <v>111</v>
      </c>
      <c r="E60" s="1">
        <f>VII!E60+VIII!E60+IX!E60</f>
        <v>0</v>
      </c>
      <c r="F60" s="1">
        <f>VII!F60+VIII!F60+IX!F60</f>
        <v>0</v>
      </c>
      <c r="G60" s="1">
        <f>VII!G60+VIII!G60+IX!G60</f>
        <v>0</v>
      </c>
      <c r="H60" s="3">
        <f>VII!H60+VIII!H60+IX!H60</f>
        <v>0</v>
      </c>
      <c r="I60" s="1">
        <f>VII!I60+VIII!I60+IX!I60</f>
        <v>0</v>
      </c>
      <c r="J60" s="1">
        <f>VII!J60+VIII!J60+IX!J60</f>
        <v>0</v>
      </c>
      <c r="K60" s="3">
        <f>VII!K60+VIII!K60+IX!K60</f>
        <v>0</v>
      </c>
      <c r="L60" s="1">
        <f>VII!L60+VIII!L60+IX!L60</f>
        <v>0</v>
      </c>
      <c r="M60" s="1">
        <f>VII!M60+VIII!M60+IX!M60</f>
        <v>0</v>
      </c>
      <c r="N60" s="1">
        <f>VII!N60+VIII!N60+IX!N60</f>
        <v>0</v>
      </c>
      <c r="O60" s="1">
        <f>VII!O60+VIII!O60+IX!O60</f>
        <v>0</v>
      </c>
      <c r="P60" s="1">
        <f>VII!P60+VIII!P60+IX!P60</f>
        <v>0</v>
      </c>
      <c r="Q60" s="1">
        <f>VII!Q60+VIII!Q60+IX!Q60</f>
        <v>0</v>
      </c>
      <c r="R60" s="1">
        <f>VII!R60+VIII!R60+IX!R60</f>
        <v>0</v>
      </c>
      <c r="S60" s="23">
        <f>VII!S60+VIII!S60+IX!S60</f>
        <v>0</v>
      </c>
      <c r="T60" s="97"/>
    </row>
    <row r="61" spans="1:20" x14ac:dyDescent="0.2">
      <c r="A61" s="114"/>
      <c r="B61" s="95"/>
      <c r="C61" s="104"/>
      <c r="D61" s="1" t="s">
        <v>7</v>
      </c>
      <c r="E61" s="1">
        <f>VII!E61+VIII!E61+IX!E61</f>
        <v>0</v>
      </c>
      <c r="F61" s="1">
        <f>VII!F61+VIII!F61+IX!F61</f>
        <v>0</v>
      </c>
      <c r="G61" s="1">
        <f>VII!G61+VIII!G61+IX!G61</f>
        <v>20</v>
      </c>
      <c r="H61" s="3">
        <f>VII!H61+VIII!H61+IX!H61</f>
        <v>20</v>
      </c>
      <c r="I61" s="1">
        <f>VII!I61+VIII!I61+IX!I61</f>
        <v>0</v>
      </c>
      <c r="J61" s="1">
        <f>VII!J61+VIII!J61+IX!J61</f>
        <v>0</v>
      </c>
      <c r="K61" s="3">
        <f>VII!K61+VIII!K61+IX!K61</f>
        <v>0</v>
      </c>
      <c r="L61" s="1">
        <f>VII!L61+VIII!L61+IX!L61</f>
        <v>0</v>
      </c>
      <c r="M61" s="1">
        <f>VII!M61+VIII!M61+IX!M61</f>
        <v>0</v>
      </c>
      <c r="N61" s="1">
        <f>VII!N61+VIII!N61+IX!N61</f>
        <v>0</v>
      </c>
      <c r="O61" s="1">
        <f>VII!O61+VIII!O61+IX!O61</f>
        <v>0</v>
      </c>
      <c r="P61" s="1">
        <f>VII!P61+VIII!P61+IX!P61</f>
        <v>13</v>
      </c>
      <c r="Q61" s="1">
        <f>VII!Q61+VIII!Q61+IX!Q61</f>
        <v>0</v>
      </c>
      <c r="R61" s="1">
        <f>VII!R61+VIII!R61+IX!R61</f>
        <v>0</v>
      </c>
      <c r="S61" s="23">
        <f>VII!S61+VIII!S61+IX!S61</f>
        <v>19240000</v>
      </c>
      <c r="T61" s="97"/>
    </row>
    <row r="62" spans="1:20" x14ac:dyDescent="0.2">
      <c r="A62" s="114"/>
      <c r="B62" s="95"/>
      <c r="C62" s="104"/>
      <c r="D62" s="3" t="s">
        <v>8</v>
      </c>
      <c r="E62" s="3">
        <f>VII!E62+VIII!E62+IX!E62</f>
        <v>4</v>
      </c>
      <c r="F62" s="3">
        <f>VII!F62+VIII!F62+IX!F62</f>
        <v>0</v>
      </c>
      <c r="G62" s="3">
        <f>VII!G62+VIII!G62+IX!G62</f>
        <v>20</v>
      </c>
      <c r="H62" s="3">
        <f>VII!H62+VIII!H62+IX!H62</f>
        <v>24</v>
      </c>
      <c r="I62" s="3">
        <f>VII!I62+VIII!I62+IX!I62</f>
        <v>0</v>
      </c>
      <c r="J62" s="3">
        <f>VII!J62+VIII!J62+IX!J62</f>
        <v>0</v>
      </c>
      <c r="K62" s="3">
        <f>VII!K62+VIII!K62+IX!K62</f>
        <v>0</v>
      </c>
      <c r="L62" s="5">
        <f>VII!L62+VIII!L62+IX!L62</f>
        <v>3</v>
      </c>
      <c r="M62" s="5">
        <f>VII!M62+VIII!M62+IX!M62</f>
        <v>0</v>
      </c>
      <c r="N62" s="5">
        <f>VII!N62+VIII!N62+IX!N62</f>
        <v>0</v>
      </c>
      <c r="O62" s="5">
        <f>VII!O62+VIII!O62+IX!O62</f>
        <v>1</v>
      </c>
      <c r="P62" s="5">
        <f>VII!P62+VIII!P62+IX!P62</f>
        <v>13</v>
      </c>
      <c r="Q62" s="5">
        <f>VII!Q62+VIII!Q62+IX!Q62</f>
        <v>0</v>
      </c>
      <c r="R62" s="5">
        <f>VII!R62+VIII!R62+IX!R62</f>
        <v>0</v>
      </c>
      <c r="S62" s="24">
        <f>VII!S62+VIII!S62+IX!S62</f>
        <v>19240000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>
        <f>VII!E63+VIII!E63+IX!E63</f>
        <v>0</v>
      </c>
      <c r="F63" s="7">
        <f>VII!F63+VIII!F63+IX!F63</f>
        <v>0</v>
      </c>
      <c r="G63" s="7">
        <f>VII!G63+VIII!G63+IX!G63</f>
        <v>21</v>
      </c>
      <c r="H63" s="3">
        <f>VII!H63+VIII!H63+IX!H63</f>
        <v>21</v>
      </c>
      <c r="I63" s="7">
        <f>VII!I63+VIII!I63+IX!I63</f>
        <v>0</v>
      </c>
      <c r="J63" s="7">
        <f>VII!J63+VIII!J63+IX!J63</f>
        <v>0</v>
      </c>
      <c r="K63" s="3">
        <f>VII!K63+VIII!K63+IX!K63</f>
        <v>0</v>
      </c>
      <c r="L63" s="10">
        <f>VII!L63+VIII!L63+IX!L63</f>
        <v>0</v>
      </c>
      <c r="M63" s="7">
        <f>VII!M63+VIII!M63+IX!M63</f>
        <v>0</v>
      </c>
      <c r="N63" s="7">
        <f>VII!N63+VIII!N63+IX!N63</f>
        <v>0</v>
      </c>
      <c r="O63" s="7">
        <f>VII!O63+VIII!O63+IX!O63</f>
        <v>0</v>
      </c>
      <c r="P63" s="7">
        <f>VII!P63+VIII!P63+IX!P63</f>
        <v>0</v>
      </c>
      <c r="Q63" s="7">
        <f>VII!Q63+VIII!Q63+IX!Q63</f>
        <v>0</v>
      </c>
      <c r="R63" s="7">
        <f>VII!R63+VIII!R63+IX!R63</f>
        <v>0</v>
      </c>
      <c r="S63" s="25">
        <f>VII!S63+VIII!S63+IX!S63</f>
        <v>0</v>
      </c>
      <c r="T63" s="115"/>
    </row>
    <row r="64" spans="1:20" x14ac:dyDescent="0.2">
      <c r="A64" s="114"/>
      <c r="B64" s="95"/>
      <c r="C64" s="97"/>
      <c r="D64" s="32" t="s">
        <v>111</v>
      </c>
      <c r="E64" s="7">
        <f>VII!E64+VIII!E64+IX!E64</f>
        <v>0</v>
      </c>
      <c r="F64" s="7">
        <f>VII!F64+VIII!F64+IX!F64</f>
        <v>0</v>
      </c>
      <c r="G64" s="7">
        <f>VII!G64+VIII!G64+IX!G64</f>
        <v>0</v>
      </c>
      <c r="H64" s="3">
        <f>VII!H64+VIII!H64+IX!H64</f>
        <v>0</v>
      </c>
      <c r="I64" s="7">
        <f>VII!I64+VIII!I64+IX!I64</f>
        <v>0</v>
      </c>
      <c r="J64" s="7">
        <f>VII!J64+VIII!J64+IX!J64</f>
        <v>0</v>
      </c>
      <c r="K64" s="3">
        <f>VII!K64+VIII!K64+IX!K64</f>
        <v>0</v>
      </c>
      <c r="L64" s="7">
        <f>VII!L64+VIII!L64+IX!L64</f>
        <v>0</v>
      </c>
      <c r="M64" s="7">
        <f>VII!M64+VIII!M64+IX!M64</f>
        <v>0</v>
      </c>
      <c r="N64" s="7">
        <f>VII!N64+VIII!N64+IX!N64</f>
        <v>0</v>
      </c>
      <c r="O64" s="7">
        <f>VII!O64+VIII!O64+IX!O64</f>
        <v>0</v>
      </c>
      <c r="P64" s="7">
        <f>VII!P64+VIII!P64+IX!P64</f>
        <v>0</v>
      </c>
      <c r="Q64" s="7">
        <f>VII!Q64+VIII!Q64+IX!Q64</f>
        <v>0</v>
      </c>
      <c r="R64" s="7">
        <f>VII!R64+VIII!R64+IX!R64</f>
        <v>0</v>
      </c>
      <c r="S64" s="25">
        <f>VII!S64+VIII!S64+IX!S64</f>
        <v>0</v>
      </c>
      <c r="T64" s="116"/>
    </row>
    <row r="65" spans="1:20" x14ac:dyDescent="0.2">
      <c r="A65" s="114"/>
      <c r="B65" s="95"/>
      <c r="C65" s="97"/>
      <c r="D65" s="7" t="s">
        <v>7</v>
      </c>
      <c r="E65" s="7">
        <f>VII!E65+VIII!E65+IX!E65</f>
        <v>0</v>
      </c>
      <c r="F65" s="7">
        <f>VII!F65+VIII!F65+IX!F65</f>
        <v>0</v>
      </c>
      <c r="G65" s="7">
        <f>VII!G65+VIII!G65+IX!G65</f>
        <v>1</v>
      </c>
      <c r="H65" s="3">
        <f>VII!H65+VIII!H65+IX!H65</f>
        <v>1</v>
      </c>
      <c r="I65" s="7">
        <f>VII!I65+VIII!I65+IX!I65</f>
        <v>0</v>
      </c>
      <c r="J65" s="7">
        <f>VII!J65+VIII!J65+IX!J65</f>
        <v>0</v>
      </c>
      <c r="K65" s="3">
        <f>VII!K65+VIII!K65+IX!K65</f>
        <v>0</v>
      </c>
      <c r="L65" s="7">
        <f>VII!L65+VIII!L65+IX!L65</f>
        <v>0</v>
      </c>
      <c r="M65" s="7">
        <f>VII!M65+VIII!M65+IX!M65</f>
        <v>0</v>
      </c>
      <c r="N65" s="7">
        <f>VII!N65+VIII!N65+IX!N65</f>
        <v>0</v>
      </c>
      <c r="O65" s="7">
        <f>VII!O65+VIII!O65+IX!O65</f>
        <v>0</v>
      </c>
      <c r="P65" s="7">
        <f>VII!P65+VIII!P65+IX!P65</f>
        <v>0</v>
      </c>
      <c r="Q65" s="7">
        <f>VII!Q65+VIII!Q65+IX!Q65</f>
        <v>0</v>
      </c>
      <c r="R65" s="7">
        <f>VII!R65+VIII!R65+IX!R65</f>
        <v>0</v>
      </c>
      <c r="S65" s="25">
        <f>VII!S65+VIII!S65+IX!S65</f>
        <v>0</v>
      </c>
      <c r="T65" s="116"/>
    </row>
    <row r="66" spans="1:20" x14ac:dyDescent="0.2">
      <c r="A66" s="114"/>
      <c r="B66" s="95"/>
      <c r="C66" s="105"/>
      <c r="D66" s="3" t="s">
        <v>8</v>
      </c>
      <c r="E66" s="3">
        <f>VII!E66+VIII!E66+IX!E66</f>
        <v>0</v>
      </c>
      <c r="F66" s="3">
        <f>VII!F66+VIII!F66+IX!F66</f>
        <v>0</v>
      </c>
      <c r="G66" s="3">
        <f>VII!G66+VIII!G66+IX!G66</f>
        <v>22</v>
      </c>
      <c r="H66" s="3">
        <f>VII!H66+VIII!H66+IX!H66</f>
        <v>22</v>
      </c>
      <c r="I66" s="3">
        <f>VII!I66+VIII!I66+IX!I66</f>
        <v>0</v>
      </c>
      <c r="J66" s="3">
        <f>VII!J66+VIII!J66+IX!J66</f>
        <v>0</v>
      </c>
      <c r="K66" s="3">
        <f>VII!K66+VIII!K66+IX!K66</f>
        <v>0</v>
      </c>
      <c r="L66" s="5">
        <f>VII!L66+VIII!L66+IX!L66</f>
        <v>0</v>
      </c>
      <c r="M66" s="5">
        <f>VII!M66+VIII!M66+IX!M66</f>
        <v>0</v>
      </c>
      <c r="N66" s="5">
        <f>VII!N66+VIII!N66+IX!N66</f>
        <v>0</v>
      </c>
      <c r="O66" s="5">
        <f>VII!O66+VIII!O66+IX!O66</f>
        <v>0</v>
      </c>
      <c r="P66" s="5">
        <f>VII!P66+VIII!P66+IX!P66</f>
        <v>0</v>
      </c>
      <c r="Q66" s="5">
        <f>VII!Q66+VIII!Q66+IX!Q66</f>
        <v>0</v>
      </c>
      <c r="R66" s="5">
        <f>VII!R66+VIII!R66+IX!R66</f>
        <v>0</v>
      </c>
      <c r="S66" s="24">
        <f>VII!S66+VIII!S66+IX!S66</f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VII!E67+VIII!E67+IX!E67</f>
        <v>4</v>
      </c>
      <c r="F67" s="3">
        <f>VII!F67+VIII!F67+IX!F67</f>
        <v>0</v>
      </c>
      <c r="G67" s="3">
        <f>VII!G67+VIII!G67+IX!G67</f>
        <v>42</v>
      </c>
      <c r="H67" s="3">
        <f>VII!H67+VIII!H67+IX!H67</f>
        <v>46</v>
      </c>
      <c r="I67" s="3">
        <f>VII!I67+VIII!I67+IX!I67</f>
        <v>0</v>
      </c>
      <c r="J67" s="3">
        <f>VII!J67+VIII!J67+IX!J67</f>
        <v>0</v>
      </c>
      <c r="K67" s="3">
        <f>VII!K67+VIII!K67+IX!K67</f>
        <v>0</v>
      </c>
      <c r="L67" s="3">
        <f>VII!L67+VIII!L67+IX!L67</f>
        <v>3</v>
      </c>
      <c r="M67" s="3">
        <f>VII!M67+VIII!M67+IX!M67</f>
        <v>0</v>
      </c>
      <c r="N67" s="3">
        <f>VII!N67+VIII!N67+IX!N67</f>
        <v>0</v>
      </c>
      <c r="O67" s="3">
        <f>VII!O67+VIII!O67+IX!O67</f>
        <v>1</v>
      </c>
      <c r="P67" s="3">
        <f>VII!P67+VIII!P67+IX!P67</f>
        <v>13</v>
      </c>
      <c r="Q67" s="3">
        <f>VII!Q67+VIII!Q67+IX!Q67</f>
        <v>0</v>
      </c>
      <c r="R67" s="3">
        <f>VII!R67+VIII!R67+IX!R67</f>
        <v>0</v>
      </c>
      <c r="S67" s="24">
        <f>VII!S67+VIII!S67+IX!S67</f>
        <v>19240000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>
        <f>VII!E68+VIII!E68+IX!E68</f>
        <v>0</v>
      </c>
      <c r="F68" s="7">
        <f>VII!F68+VIII!F68+IX!F68</f>
        <v>0</v>
      </c>
      <c r="G68" s="7">
        <f>VII!G68+VIII!G68+IX!G68</f>
        <v>0</v>
      </c>
      <c r="H68" s="3">
        <f>VII!H68+VIII!H68+IX!H68</f>
        <v>0</v>
      </c>
      <c r="I68" s="7">
        <f>VII!I68+VIII!I68+IX!I68</f>
        <v>0</v>
      </c>
      <c r="J68" s="7">
        <f>VII!J68+VIII!J68+IX!J68</f>
        <v>0</v>
      </c>
      <c r="K68" s="3">
        <f>VII!K68+VIII!K68+IX!K68</f>
        <v>0</v>
      </c>
      <c r="L68" s="10">
        <f>VII!L68+VIII!L68+IX!L68</f>
        <v>0</v>
      </c>
      <c r="M68" s="7">
        <f>VII!M68+VIII!M68+IX!M68</f>
        <v>0</v>
      </c>
      <c r="N68" s="7">
        <f>VII!N68+VIII!N68+IX!N68</f>
        <v>0</v>
      </c>
      <c r="O68" s="7">
        <f>VII!O68+VIII!O68+IX!O68</f>
        <v>0</v>
      </c>
      <c r="P68" s="7">
        <f>VII!P68+VIII!P68+IX!P68</f>
        <v>0</v>
      </c>
      <c r="Q68" s="7">
        <f>VII!Q68+VIII!Q68+IX!Q68</f>
        <v>0</v>
      </c>
      <c r="R68" s="7">
        <f>VII!R68+VIII!R68+IX!R68</f>
        <v>0</v>
      </c>
      <c r="S68" s="25">
        <f>VII!S68+VIII!S68+IX!S68</f>
        <v>0</v>
      </c>
      <c r="T68" s="98"/>
    </row>
    <row r="69" spans="1:20" x14ac:dyDescent="0.2">
      <c r="A69" s="92"/>
      <c r="B69" s="95"/>
      <c r="C69" s="97"/>
      <c r="D69" s="32" t="s">
        <v>111</v>
      </c>
      <c r="E69" s="7">
        <f>VII!E69+VIII!E69+IX!E69</f>
        <v>0</v>
      </c>
      <c r="F69" s="7">
        <f>VII!F69+VIII!F69+IX!F69</f>
        <v>0</v>
      </c>
      <c r="G69" s="7">
        <f>VII!G69+VIII!G69+IX!G69</f>
        <v>0</v>
      </c>
      <c r="H69" s="3">
        <f>VII!H69+VIII!H69+IX!H69</f>
        <v>0</v>
      </c>
      <c r="I69" s="7">
        <f>VII!I69+VIII!I69+IX!I69</f>
        <v>0</v>
      </c>
      <c r="J69" s="7">
        <f>VII!J69+VIII!J69+IX!J69</f>
        <v>0</v>
      </c>
      <c r="K69" s="3">
        <f>VII!K69+VIII!K69+IX!K69</f>
        <v>0</v>
      </c>
      <c r="L69" s="7">
        <f>VII!L69+VIII!L69+IX!L69</f>
        <v>0</v>
      </c>
      <c r="M69" s="7">
        <f>VII!M69+VIII!M69+IX!M69</f>
        <v>0</v>
      </c>
      <c r="N69" s="7">
        <f>VII!N69+VIII!N69+IX!N69</f>
        <v>0</v>
      </c>
      <c r="O69" s="7">
        <f>VII!O69+VIII!O69+IX!O69</f>
        <v>0</v>
      </c>
      <c r="P69" s="7">
        <f>VII!P69+VIII!P69+IX!P69</f>
        <v>0</v>
      </c>
      <c r="Q69" s="7">
        <f>VII!Q69+VIII!Q69+IX!Q69</f>
        <v>0</v>
      </c>
      <c r="R69" s="7">
        <f>VII!R69+VIII!R69+IX!R69</f>
        <v>0</v>
      </c>
      <c r="S69" s="25">
        <f>VII!S69+VIII!S69+IX!S69</f>
        <v>0</v>
      </c>
      <c r="T69" s="97"/>
    </row>
    <row r="70" spans="1:20" x14ac:dyDescent="0.2">
      <c r="A70" s="92"/>
      <c r="B70" s="95"/>
      <c r="C70" s="97"/>
      <c r="D70" s="7" t="s">
        <v>7</v>
      </c>
      <c r="E70" s="7">
        <f>VII!E70+VIII!E70+IX!E70</f>
        <v>0</v>
      </c>
      <c r="F70" s="7">
        <f>VII!F70+VIII!F70+IX!F70</f>
        <v>0</v>
      </c>
      <c r="G70" s="7">
        <f>VII!G70+VIII!G70+IX!G70</f>
        <v>0</v>
      </c>
      <c r="H70" s="3">
        <f>VII!H70+VIII!H70+IX!H70</f>
        <v>0</v>
      </c>
      <c r="I70" s="7">
        <f>VII!I70+VIII!I70+IX!I70</f>
        <v>0</v>
      </c>
      <c r="J70" s="7">
        <f>VII!J70+VIII!J70+IX!J70</f>
        <v>0</v>
      </c>
      <c r="K70" s="3">
        <f>VII!K70+VIII!K70+IX!K70</f>
        <v>0</v>
      </c>
      <c r="L70" s="7">
        <f>VII!L70+VIII!L70+IX!L70</f>
        <v>0</v>
      </c>
      <c r="M70" s="7">
        <f>VII!M70+VIII!M70+IX!M70</f>
        <v>0</v>
      </c>
      <c r="N70" s="7">
        <f>VII!N70+VIII!N70+IX!N70</f>
        <v>0</v>
      </c>
      <c r="O70" s="7">
        <f>VII!O70+VIII!O70+IX!O70</f>
        <v>0</v>
      </c>
      <c r="P70" s="7">
        <f>VII!P70+VIII!P70+IX!P70</f>
        <v>0</v>
      </c>
      <c r="Q70" s="7">
        <f>VII!Q70+VIII!Q70+IX!Q70</f>
        <v>0</v>
      </c>
      <c r="R70" s="7">
        <f>VII!R70+VIII!R70+IX!R70</f>
        <v>0</v>
      </c>
      <c r="S70" s="25">
        <f>VII!S70+VIII!S70+IX!S70</f>
        <v>0</v>
      </c>
      <c r="T70" s="97"/>
    </row>
    <row r="71" spans="1:20" x14ac:dyDescent="0.2">
      <c r="A71" s="92"/>
      <c r="B71" s="95"/>
      <c r="C71" s="97"/>
      <c r="D71" s="3" t="s">
        <v>8</v>
      </c>
      <c r="E71" s="3">
        <f>VII!E71+VIII!E71+IX!E71</f>
        <v>0</v>
      </c>
      <c r="F71" s="3">
        <f>VII!F71+VIII!F71+IX!F71</f>
        <v>0</v>
      </c>
      <c r="G71" s="3">
        <f>VII!G71+VIII!G71+IX!G71</f>
        <v>0</v>
      </c>
      <c r="H71" s="3">
        <f>VII!H71+VIII!H71+IX!H71</f>
        <v>0</v>
      </c>
      <c r="I71" s="3">
        <f>VII!I71+VIII!I71+IX!I71</f>
        <v>0</v>
      </c>
      <c r="J71" s="3">
        <f>VII!J71+VIII!J71+IX!J71</f>
        <v>0</v>
      </c>
      <c r="K71" s="3">
        <f>VII!K71+VIII!K71+IX!K71</f>
        <v>0</v>
      </c>
      <c r="L71" s="5">
        <f>VII!L71+VIII!L71+IX!L71</f>
        <v>0</v>
      </c>
      <c r="M71" s="5">
        <f>VII!M71+VIII!M71+IX!M71</f>
        <v>0</v>
      </c>
      <c r="N71" s="5">
        <f>VII!N71+VIII!N71+IX!N71</f>
        <v>0</v>
      </c>
      <c r="O71" s="5">
        <f>VII!O71+VIII!O71+IX!O71</f>
        <v>0</v>
      </c>
      <c r="P71" s="5">
        <f>VII!P71+VIII!P71+IX!P71</f>
        <v>0</v>
      </c>
      <c r="Q71" s="5">
        <f>VII!Q71+VIII!Q71+IX!Q71</f>
        <v>0</v>
      </c>
      <c r="R71" s="5">
        <f>VII!R71+VIII!R71+IX!R71</f>
        <v>0</v>
      </c>
      <c r="S71" s="24">
        <f>VII!S71+VIII!S71+IX!S71</f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>
        <f>VII!E72+VIII!E72+IX!E72</f>
        <v>0</v>
      </c>
      <c r="F72" s="7">
        <f>VII!F72+VIII!F72+IX!F72</f>
        <v>0</v>
      </c>
      <c r="G72" s="7">
        <f>VII!G72+VIII!G72+IX!G72</f>
        <v>0</v>
      </c>
      <c r="H72" s="3">
        <f>VII!H72+VIII!H72+IX!H72</f>
        <v>0</v>
      </c>
      <c r="I72" s="7">
        <f>VII!I72+VIII!I72+IX!I72</f>
        <v>0</v>
      </c>
      <c r="J72" s="7">
        <f>VII!J72+VIII!J72+IX!J72</f>
        <v>0</v>
      </c>
      <c r="K72" s="3">
        <f>VII!K72+VIII!K72+IX!K72</f>
        <v>0</v>
      </c>
      <c r="L72" s="10">
        <f>VII!L72+VIII!L72+IX!L72</f>
        <v>0</v>
      </c>
      <c r="M72" s="7">
        <f>VII!M72+VIII!M72+IX!M72</f>
        <v>0</v>
      </c>
      <c r="N72" s="7">
        <f>VII!N72+VIII!N72+IX!N72</f>
        <v>0</v>
      </c>
      <c r="O72" s="7">
        <f>VII!O72+VIII!O72+IX!O72</f>
        <v>0</v>
      </c>
      <c r="P72" s="7">
        <f>VII!P72+VIII!P72+IX!P72</f>
        <v>0</v>
      </c>
      <c r="Q72" s="7">
        <f>VII!Q72+VIII!Q72+IX!Q72</f>
        <v>0</v>
      </c>
      <c r="R72" s="7">
        <f>VII!R72+VIII!R72+IX!R72</f>
        <v>0</v>
      </c>
      <c r="S72" s="25">
        <f>VII!S72+VIII!S72+IX!S72</f>
        <v>0</v>
      </c>
      <c r="T72" s="111"/>
    </row>
    <row r="73" spans="1:20" x14ac:dyDescent="0.2">
      <c r="A73" s="92"/>
      <c r="B73" s="95"/>
      <c r="C73" s="97"/>
      <c r="D73" s="32" t="s">
        <v>111</v>
      </c>
      <c r="E73" s="7">
        <f>VII!E73+VIII!E73+IX!E73</f>
        <v>0</v>
      </c>
      <c r="F73" s="7">
        <f>VII!F73+VIII!F73+IX!F73</f>
        <v>0</v>
      </c>
      <c r="G73" s="7">
        <f>VII!G73+VIII!G73+IX!G73</f>
        <v>0</v>
      </c>
      <c r="H73" s="3">
        <f>VII!H73+VIII!H73+IX!H73</f>
        <v>0</v>
      </c>
      <c r="I73" s="7">
        <f>VII!I73+VIII!I73+IX!I73</f>
        <v>0</v>
      </c>
      <c r="J73" s="7">
        <f>VII!J73+VIII!J73+IX!J73</f>
        <v>0</v>
      </c>
      <c r="K73" s="3">
        <f>VII!K73+VIII!K73+IX!K73</f>
        <v>0</v>
      </c>
      <c r="L73" s="7">
        <f>VII!L73+VIII!L73+IX!L73</f>
        <v>0</v>
      </c>
      <c r="M73" s="7">
        <f>VII!M73+VIII!M73+IX!M73</f>
        <v>0</v>
      </c>
      <c r="N73" s="7">
        <f>VII!N73+VIII!N73+IX!N73</f>
        <v>0</v>
      </c>
      <c r="O73" s="7">
        <f>VII!O73+VIII!O73+IX!O73</f>
        <v>0</v>
      </c>
      <c r="P73" s="7">
        <f>VII!P73+VIII!P73+IX!P73</f>
        <v>0</v>
      </c>
      <c r="Q73" s="7">
        <f>VII!Q73+VIII!Q73+IX!Q73</f>
        <v>0</v>
      </c>
      <c r="R73" s="7">
        <f>VII!R73+VIII!R73+IX!R73</f>
        <v>0</v>
      </c>
      <c r="S73" s="23">
        <f>VII!S73+VIII!S73+IX!S73</f>
        <v>0</v>
      </c>
      <c r="T73" s="112"/>
    </row>
    <row r="74" spans="1:20" x14ac:dyDescent="0.2">
      <c r="A74" s="92"/>
      <c r="B74" s="95"/>
      <c r="C74" s="97"/>
      <c r="D74" s="7" t="s">
        <v>7</v>
      </c>
      <c r="E74" s="7">
        <f>VII!E74+VIII!E74+IX!E74</f>
        <v>0</v>
      </c>
      <c r="F74" s="7">
        <f>VII!F74+VIII!F74+IX!F74</f>
        <v>0</v>
      </c>
      <c r="G74" s="7">
        <f>VII!G74+VIII!G74+IX!G74</f>
        <v>0</v>
      </c>
      <c r="H74" s="3">
        <f>VII!H74+VIII!H74+IX!H74</f>
        <v>0</v>
      </c>
      <c r="I74" s="7">
        <f>VII!I74+VIII!I74+IX!I74</f>
        <v>0</v>
      </c>
      <c r="J74" s="7">
        <f>VII!J74+VIII!J74+IX!J74</f>
        <v>0</v>
      </c>
      <c r="K74" s="3">
        <f>VII!K74+VIII!K74+IX!K74</f>
        <v>0</v>
      </c>
      <c r="L74" s="7">
        <f>VII!L74+VIII!L74+IX!L74</f>
        <v>0</v>
      </c>
      <c r="M74" s="7">
        <f>VII!M74+VIII!M74+IX!M74</f>
        <v>0</v>
      </c>
      <c r="N74" s="7">
        <f>VII!N74+VIII!N74+IX!N74</f>
        <v>0</v>
      </c>
      <c r="O74" s="7">
        <f>VII!O74+VIII!O74+IX!O74</f>
        <v>0</v>
      </c>
      <c r="P74" s="7">
        <f>VII!P74+VIII!P74+IX!P74</f>
        <v>0</v>
      </c>
      <c r="Q74" s="7">
        <f>VII!Q74+VIII!Q74+IX!Q74</f>
        <v>0</v>
      </c>
      <c r="R74" s="7">
        <f>VII!R74+VIII!R74+IX!R74</f>
        <v>0</v>
      </c>
      <c r="S74" s="23">
        <f>VII!S74+VIII!S74+IX!S74</f>
        <v>0</v>
      </c>
      <c r="T74" s="112"/>
    </row>
    <row r="75" spans="1:20" x14ac:dyDescent="0.2">
      <c r="A75" s="92"/>
      <c r="B75" s="95"/>
      <c r="C75" s="105"/>
      <c r="D75" s="3" t="s">
        <v>8</v>
      </c>
      <c r="E75" s="3">
        <f>VII!E75+VIII!E75+IX!E75</f>
        <v>0</v>
      </c>
      <c r="F75" s="3">
        <f>VII!F75+VIII!F75+IX!F75</f>
        <v>0</v>
      </c>
      <c r="G75" s="3">
        <f>VII!G75+VIII!G75+IX!G75</f>
        <v>0</v>
      </c>
      <c r="H75" s="3">
        <f>VII!H75+VIII!H75+IX!H75</f>
        <v>0</v>
      </c>
      <c r="I75" s="3">
        <f>VII!I75+VIII!I75+IX!I75</f>
        <v>0</v>
      </c>
      <c r="J75" s="3">
        <f>VII!J75+VIII!J75+IX!J75</f>
        <v>0</v>
      </c>
      <c r="K75" s="3">
        <f>VII!K75+VIII!K75+IX!K75</f>
        <v>0</v>
      </c>
      <c r="L75" s="5">
        <f>VII!L75+VIII!L75+IX!L75</f>
        <v>0</v>
      </c>
      <c r="M75" s="5">
        <f>VII!M75+VIII!M75+IX!M75</f>
        <v>0</v>
      </c>
      <c r="N75" s="5">
        <f>VII!N75+VIII!N75+IX!N75</f>
        <v>0</v>
      </c>
      <c r="O75" s="5">
        <f>VII!O75+VIII!O75+IX!O75</f>
        <v>0</v>
      </c>
      <c r="P75" s="5">
        <f>VII!P75+VIII!P75+IX!P75</f>
        <v>0</v>
      </c>
      <c r="Q75" s="5">
        <f>VII!Q75+VIII!Q75+IX!Q75</f>
        <v>0</v>
      </c>
      <c r="R75" s="5">
        <f>VII!R75+VIII!R75+IX!R75</f>
        <v>0</v>
      </c>
      <c r="S75" s="24">
        <f>VII!S75+VIII!S75+IX!S75</f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>VII!E76+VIII!E76+IX!E76</f>
        <v>0</v>
      </c>
      <c r="F76" s="5">
        <f>VII!F76+VIII!F76+IX!F76</f>
        <v>0</v>
      </c>
      <c r="G76" s="5">
        <f>VII!G76+VIII!G76+IX!G76</f>
        <v>0</v>
      </c>
      <c r="H76" s="5">
        <f>VII!H76+VIII!H76+IX!H76</f>
        <v>0</v>
      </c>
      <c r="I76" s="5">
        <f>VII!I76+VIII!I76+IX!I76</f>
        <v>0</v>
      </c>
      <c r="J76" s="5">
        <f>VII!J76+VIII!J76+IX!J76</f>
        <v>0</v>
      </c>
      <c r="K76" s="5">
        <f>VII!K76+VIII!K76+IX!K76</f>
        <v>0</v>
      </c>
      <c r="L76" s="5">
        <f>VII!L76+VIII!L76+IX!L76</f>
        <v>0</v>
      </c>
      <c r="M76" s="5">
        <f>VII!M76+VIII!M76+IX!M76</f>
        <v>0</v>
      </c>
      <c r="N76" s="5">
        <f>VII!N76+VIII!N76+IX!N76</f>
        <v>0</v>
      </c>
      <c r="O76" s="5">
        <f>VII!O76+VIII!O76+IX!O76</f>
        <v>0</v>
      </c>
      <c r="P76" s="5">
        <f>VII!P76+VIII!P76+IX!P76</f>
        <v>0</v>
      </c>
      <c r="Q76" s="5">
        <f>VII!Q76+VIII!Q76+IX!Q76</f>
        <v>0</v>
      </c>
      <c r="R76" s="5">
        <f>VII!R76+VIII!R76+IX!R76</f>
        <v>0</v>
      </c>
      <c r="S76" s="24">
        <f>VII!S76+VIII!S76+IX!S76</f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>
        <f>VII!E77+VIII!E77+IX!E77</f>
        <v>0</v>
      </c>
      <c r="F77" s="11">
        <f>VII!F77+VIII!F77+IX!F77</f>
        <v>0</v>
      </c>
      <c r="G77" s="11">
        <f>VII!G77+VIII!G77+IX!G77</f>
        <v>0</v>
      </c>
      <c r="H77" s="19">
        <f>VII!H77+VIII!H77+IX!H77</f>
        <v>0</v>
      </c>
      <c r="I77" s="11">
        <f>VII!I77+VIII!I77+IX!I77</f>
        <v>0</v>
      </c>
      <c r="J77" s="11">
        <f>VII!J77+VIII!J77+IX!J77</f>
        <v>0</v>
      </c>
      <c r="K77" s="19">
        <f>VII!K77+VIII!K77+IX!K77</f>
        <v>0</v>
      </c>
      <c r="L77" s="21">
        <f>VII!L77+VIII!L77+IX!L77</f>
        <v>0</v>
      </c>
      <c r="M77" s="11">
        <f>VII!M77+VIII!M77+IX!M77</f>
        <v>0</v>
      </c>
      <c r="N77" s="11">
        <f>VII!N77+VIII!N77+IX!N77</f>
        <v>0</v>
      </c>
      <c r="O77" s="22">
        <f>VII!O77+VIII!O77+IX!O77</f>
        <v>0</v>
      </c>
      <c r="P77" s="22">
        <f>VII!P77+VIII!P77+IX!P77</f>
        <v>0</v>
      </c>
      <c r="Q77" s="11">
        <f>VII!Q77+VIII!Q77+IX!Q77</f>
        <v>0</v>
      </c>
      <c r="R77" s="11">
        <f>VII!R77+VIII!R77+IX!R77</f>
        <v>0</v>
      </c>
      <c r="S77" s="27">
        <f>VII!S77+VIII!S77+IX!S77</f>
        <v>0</v>
      </c>
      <c r="T77" s="98"/>
    </row>
    <row r="78" spans="1:20" x14ac:dyDescent="0.2">
      <c r="A78" s="92"/>
      <c r="B78" s="109"/>
      <c r="C78" s="97"/>
      <c r="D78" s="1" t="s">
        <v>6</v>
      </c>
      <c r="E78" s="1">
        <f>VII!E78+VIII!E78+IX!E78</f>
        <v>0</v>
      </c>
      <c r="F78" s="1">
        <f>VII!F78+VIII!F78+IX!F78</f>
        <v>0</v>
      </c>
      <c r="G78" s="1">
        <f>VII!G78+VIII!G78+IX!G78</f>
        <v>0</v>
      </c>
      <c r="H78" s="3">
        <f>VII!H78+VIII!H78+IX!H78</f>
        <v>0</v>
      </c>
      <c r="I78" s="1">
        <f>VII!I78+VIII!I78+IX!I78</f>
        <v>0</v>
      </c>
      <c r="J78" s="1">
        <f>VII!J78+VIII!J78+IX!J78</f>
        <v>0</v>
      </c>
      <c r="K78" s="3">
        <f>VII!K78+VIII!K78+IX!K78</f>
        <v>0</v>
      </c>
      <c r="L78" s="1">
        <f>VII!L78+VIII!L78+IX!L78</f>
        <v>0</v>
      </c>
      <c r="M78" s="1">
        <f>VII!M78+VIII!M78+IX!M78</f>
        <v>0</v>
      </c>
      <c r="N78" s="1">
        <f>VII!N78+VIII!N78+IX!N78</f>
        <v>0</v>
      </c>
      <c r="O78" s="1">
        <f>VII!O78+VIII!O78+IX!O78</f>
        <v>0</v>
      </c>
      <c r="P78" s="1">
        <f>VII!P78+VIII!P78+IX!P78</f>
        <v>0</v>
      </c>
      <c r="Q78" s="1">
        <f>VII!Q78+VIII!Q78+IX!Q78</f>
        <v>0</v>
      </c>
      <c r="R78" s="1">
        <f>VII!R78+VIII!R78+IX!R78</f>
        <v>0</v>
      </c>
      <c r="S78" s="23">
        <f>VII!S78+VIII!S78+IX!S78</f>
        <v>0</v>
      </c>
      <c r="T78" s="97"/>
    </row>
    <row r="79" spans="1:20" x14ac:dyDescent="0.2">
      <c r="A79" s="92"/>
      <c r="B79" s="109"/>
      <c r="C79" s="97"/>
      <c r="D79" s="1" t="s">
        <v>7</v>
      </c>
      <c r="E79" s="1">
        <f>VII!E79+VIII!E79+IX!E79</f>
        <v>0</v>
      </c>
      <c r="F79" s="1">
        <f>VII!F79+VIII!F79+IX!F79</f>
        <v>0</v>
      </c>
      <c r="G79" s="1">
        <f>VII!G79+VIII!G79+IX!G79</f>
        <v>0</v>
      </c>
      <c r="H79" s="3">
        <f>VII!H79+VIII!H79+IX!H79</f>
        <v>0</v>
      </c>
      <c r="I79" s="1">
        <f>VII!I79+VIII!I79+IX!I79</f>
        <v>0</v>
      </c>
      <c r="J79" s="1">
        <f>VII!J79+VIII!J79+IX!J79</f>
        <v>0</v>
      </c>
      <c r="K79" s="3">
        <f>VII!K79+VIII!K79+IX!K79</f>
        <v>0</v>
      </c>
      <c r="L79" s="1">
        <f>VII!L79+VIII!L79+IX!L79</f>
        <v>0</v>
      </c>
      <c r="M79" s="1">
        <f>VII!M79+VIII!M79+IX!M79</f>
        <v>0</v>
      </c>
      <c r="N79" s="1">
        <f>VII!N79+VIII!N79+IX!N79</f>
        <v>0</v>
      </c>
      <c r="O79" s="1">
        <f>VII!O79+VIII!O79+IX!O79</f>
        <v>0</v>
      </c>
      <c r="P79" s="1">
        <f>VII!P79+VIII!P79+IX!P79</f>
        <v>0</v>
      </c>
      <c r="Q79" s="1">
        <f>VII!Q79+VIII!Q79+IX!Q79</f>
        <v>0</v>
      </c>
      <c r="R79" s="1">
        <f>VII!R79+VIII!R79+IX!R79</f>
        <v>0</v>
      </c>
      <c r="S79" s="23">
        <f>VII!S79+VIII!S79+IX!S79</f>
        <v>0</v>
      </c>
      <c r="T79" s="97"/>
    </row>
    <row r="80" spans="1:20" x14ac:dyDescent="0.2">
      <c r="A80" s="92"/>
      <c r="B80" s="109"/>
      <c r="C80" s="97"/>
      <c r="D80" s="3" t="s">
        <v>8</v>
      </c>
      <c r="E80" s="3">
        <f>VII!E80+VIII!E80+IX!E80</f>
        <v>0</v>
      </c>
      <c r="F80" s="3">
        <f>VII!F80+VIII!F80+IX!F80</f>
        <v>0</v>
      </c>
      <c r="G80" s="3">
        <f>VII!G80+VIII!G80+IX!G80</f>
        <v>0</v>
      </c>
      <c r="H80" s="3">
        <f>VII!H80+VIII!H80+IX!H80</f>
        <v>0</v>
      </c>
      <c r="I80" s="3">
        <f>VII!I80+VIII!I80+IX!I80</f>
        <v>0</v>
      </c>
      <c r="J80" s="3">
        <f>VII!J80+VIII!J80+IX!J80</f>
        <v>0</v>
      </c>
      <c r="K80" s="3">
        <f>VII!K80+VIII!K80+IX!K80</f>
        <v>0</v>
      </c>
      <c r="L80" s="5">
        <f>VII!L80+VIII!L80+IX!L80</f>
        <v>0</v>
      </c>
      <c r="M80" s="5">
        <f>VII!M80+VIII!M80+IX!M80</f>
        <v>0</v>
      </c>
      <c r="N80" s="5">
        <f>VII!N80+VIII!N80+IX!N80</f>
        <v>0</v>
      </c>
      <c r="O80" s="5">
        <f>VII!O80+VIII!O80+IX!O80</f>
        <v>0</v>
      </c>
      <c r="P80" s="5">
        <f>VII!P80+VIII!P80+IX!P80</f>
        <v>0</v>
      </c>
      <c r="Q80" s="5">
        <f>VII!Q80+VIII!Q80+IX!Q80</f>
        <v>0</v>
      </c>
      <c r="R80" s="5">
        <f>VII!R80+VIII!R80+IX!R80</f>
        <v>0</v>
      </c>
      <c r="S80" s="24">
        <f>VII!S80+VIII!S80+IX!S80</f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>
        <f>VII!E81+VIII!E81+IX!E81</f>
        <v>0</v>
      </c>
      <c r="F81" s="1">
        <f>VII!F81+VIII!F81+IX!F81</f>
        <v>0</v>
      </c>
      <c r="G81" s="1">
        <f>VII!G81+VIII!G81+IX!G81</f>
        <v>0</v>
      </c>
      <c r="H81" s="3">
        <f>VII!H81+VIII!H81+IX!H81</f>
        <v>0</v>
      </c>
      <c r="I81" s="1">
        <f>VII!I81+VIII!I81+IX!I81</f>
        <v>0</v>
      </c>
      <c r="J81" s="1">
        <f>VII!J81+VIII!J81+IX!J81</f>
        <v>0</v>
      </c>
      <c r="K81" s="3">
        <f>VII!K81+VIII!K81+IX!K81</f>
        <v>0</v>
      </c>
      <c r="L81" s="2">
        <f>VII!L81+VIII!L81+IX!L81</f>
        <v>0</v>
      </c>
      <c r="M81" s="1">
        <f>VII!M81+VIII!M81+IX!M81</f>
        <v>0</v>
      </c>
      <c r="N81" s="1">
        <f>VII!N81+VIII!N81+IX!N81</f>
        <v>0</v>
      </c>
      <c r="O81" s="4">
        <f>VII!O81+VIII!O81+IX!O81</f>
        <v>0</v>
      </c>
      <c r="P81" s="4">
        <f>VII!P81+VIII!P81+IX!P81</f>
        <v>0</v>
      </c>
      <c r="Q81" s="1">
        <f>VII!Q81+VIII!Q81+IX!Q81</f>
        <v>0</v>
      </c>
      <c r="R81" s="1">
        <f>VII!R81+VIII!R81+IX!R81</f>
        <v>0</v>
      </c>
      <c r="S81" s="23">
        <f>VII!S81+VIII!S81+IX!S81</f>
        <v>0</v>
      </c>
      <c r="T81" s="98"/>
    </row>
    <row r="82" spans="1:20" x14ac:dyDescent="0.2">
      <c r="A82" s="109"/>
      <c r="B82" s="95"/>
      <c r="C82" s="97"/>
      <c r="D82" s="1" t="s">
        <v>6</v>
      </c>
      <c r="E82" s="1">
        <f>VII!E82+VIII!E82+IX!E82</f>
        <v>0</v>
      </c>
      <c r="F82" s="1">
        <f>VII!F82+VIII!F82+IX!F82</f>
        <v>0</v>
      </c>
      <c r="G82" s="1">
        <f>VII!G82+VIII!G82+IX!G82</f>
        <v>0</v>
      </c>
      <c r="H82" s="3">
        <f>VII!H82+VIII!H82+IX!H82</f>
        <v>0</v>
      </c>
      <c r="I82" s="1">
        <f>VII!I82+VIII!I82+IX!I82</f>
        <v>0</v>
      </c>
      <c r="J82" s="1">
        <f>VII!J82+VIII!J82+IX!J82</f>
        <v>0</v>
      </c>
      <c r="K82" s="3">
        <f>VII!K82+VIII!K82+IX!K82</f>
        <v>0</v>
      </c>
      <c r="L82" s="1">
        <f>VII!L82+VIII!L82+IX!L82</f>
        <v>0</v>
      </c>
      <c r="M82" s="1">
        <f>VII!M82+VIII!M82+IX!M82</f>
        <v>0</v>
      </c>
      <c r="N82" s="1">
        <f>VII!N82+VIII!N82+IX!N82</f>
        <v>0</v>
      </c>
      <c r="O82" s="1">
        <f>VII!O82+VIII!O82+IX!O82</f>
        <v>0</v>
      </c>
      <c r="P82" s="1">
        <f>VII!P82+VIII!P82+IX!P82</f>
        <v>0</v>
      </c>
      <c r="Q82" s="1">
        <f>VII!Q82+VIII!Q82+IX!Q82</f>
        <v>0</v>
      </c>
      <c r="R82" s="1">
        <f>VII!R82+VIII!R82+IX!R82</f>
        <v>0</v>
      </c>
      <c r="S82" s="23">
        <f>VII!S82+VIII!S82+IX!S82</f>
        <v>0</v>
      </c>
      <c r="T82" s="97"/>
    </row>
    <row r="83" spans="1:20" x14ac:dyDescent="0.2">
      <c r="A83" s="109"/>
      <c r="B83" s="95"/>
      <c r="C83" s="97"/>
      <c r="D83" s="1" t="s">
        <v>7</v>
      </c>
      <c r="E83" s="1">
        <f>VII!E83+VIII!E83+IX!E83</f>
        <v>0</v>
      </c>
      <c r="F83" s="1">
        <f>VII!F83+VIII!F83+IX!F83</f>
        <v>0</v>
      </c>
      <c r="G83" s="1">
        <f>VII!G83+VIII!G83+IX!G83</f>
        <v>0</v>
      </c>
      <c r="H83" s="3">
        <f>VII!H83+VIII!H83+IX!H83</f>
        <v>0</v>
      </c>
      <c r="I83" s="1">
        <f>VII!I83+VIII!I83+IX!I83</f>
        <v>0</v>
      </c>
      <c r="J83" s="1">
        <f>VII!J83+VIII!J83+IX!J83</f>
        <v>0</v>
      </c>
      <c r="K83" s="3">
        <f>VII!K83+VIII!K83+IX!K83</f>
        <v>0</v>
      </c>
      <c r="L83" s="1">
        <f>VII!L83+VIII!L83+IX!L83</f>
        <v>0</v>
      </c>
      <c r="M83" s="1">
        <f>VII!M83+VIII!M83+IX!M83</f>
        <v>0</v>
      </c>
      <c r="N83" s="1">
        <f>VII!N83+VIII!N83+IX!N83</f>
        <v>0</v>
      </c>
      <c r="O83" s="1">
        <f>VII!O83+VIII!O83+IX!O83</f>
        <v>0</v>
      </c>
      <c r="P83" s="1">
        <f>VII!P83+VIII!P83+IX!P83</f>
        <v>0</v>
      </c>
      <c r="Q83" s="1">
        <f>VII!Q83+VIII!Q83+IX!Q83</f>
        <v>0</v>
      </c>
      <c r="R83" s="1">
        <f>VII!R83+VIII!R83+IX!R83</f>
        <v>0</v>
      </c>
      <c r="S83" s="23">
        <f>VII!S83+VIII!S83+IX!S83</f>
        <v>0</v>
      </c>
      <c r="T83" s="97"/>
    </row>
    <row r="84" spans="1:20" x14ac:dyDescent="0.2">
      <c r="A84" s="110"/>
      <c r="B84" s="96"/>
      <c r="C84" s="97"/>
      <c r="D84" s="3" t="s">
        <v>8</v>
      </c>
      <c r="E84" s="3">
        <f>VII!E84+VIII!E84+IX!E84</f>
        <v>0</v>
      </c>
      <c r="F84" s="3">
        <f>VII!F84+VIII!F84+IX!F84</f>
        <v>0</v>
      </c>
      <c r="G84" s="3">
        <f>VII!G84+VIII!G84+IX!G84</f>
        <v>0</v>
      </c>
      <c r="H84" s="3">
        <f>VII!H84+VIII!H84+IX!H84</f>
        <v>0</v>
      </c>
      <c r="I84" s="3">
        <f>VII!I84+VIII!I84+IX!I84</f>
        <v>0</v>
      </c>
      <c r="J84" s="3">
        <f>VII!J84+VIII!J84+IX!J84</f>
        <v>0</v>
      </c>
      <c r="K84" s="3">
        <f>VII!K84+VIII!K84+IX!K84</f>
        <v>0</v>
      </c>
      <c r="L84" s="5">
        <f>VII!L84+VIII!L84+IX!L84</f>
        <v>0</v>
      </c>
      <c r="M84" s="5">
        <f>VII!M84+VIII!M84+IX!M84</f>
        <v>0</v>
      </c>
      <c r="N84" s="5">
        <f>VII!N84+VIII!N84+IX!N84</f>
        <v>0</v>
      </c>
      <c r="O84" s="5">
        <f>VII!O84+VIII!O84+IX!O84</f>
        <v>0</v>
      </c>
      <c r="P84" s="5">
        <f>VII!P84+VIII!P84+IX!P84</f>
        <v>0</v>
      </c>
      <c r="Q84" s="5">
        <f>VII!Q84+VIII!Q84+IX!Q84</f>
        <v>0</v>
      </c>
      <c r="R84" s="5">
        <f>VII!R84+VIII!R84+IX!R84</f>
        <v>0</v>
      </c>
      <c r="S84" s="24">
        <f>VII!S84+VIII!S84+IX!S84</f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f>VII!E85+VIII!E85+IX!E85</f>
        <v>3</v>
      </c>
      <c r="F85" s="1">
        <f>VII!F85+VIII!F85+IX!F85</f>
        <v>0</v>
      </c>
      <c r="G85" s="1">
        <f>VII!G85+VIII!G85+IX!G85</f>
        <v>25</v>
      </c>
      <c r="H85" s="3">
        <f>VII!H85+VIII!H85+IX!H85</f>
        <v>28</v>
      </c>
      <c r="I85" s="1">
        <f>VII!I85+VIII!I85+IX!I85</f>
        <v>0</v>
      </c>
      <c r="J85" s="1">
        <f>VII!J85+VIII!J85+IX!J85</f>
        <v>0</v>
      </c>
      <c r="K85" s="3">
        <f>VII!K85+VIII!K85+IX!K85</f>
        <v>0</v>
      </c>
      <c r="L85" s="2">
        <f>VII!L85+VIII!L85+IX!L85</f>
        <v>0</v>
      </c>
      <c r="M85" s="1">
        <f>VII!M85+VIII!M85+IX!M85</f>
        <v>0</v>
      </c>
      <c r="N85" s="1">
        <f>VII!N85+VIII!N85+IX!N85</f>
        <v>0</v>
      </c>
      <c r="O85" s="4">
        <f>VII!O85+VIII!O85+IX!O85</f>
        <v>0</v>
      </c>
      <c r="P85" s="4">
        <f>VII!P85+VIII!P85+IX!P85</f>
        <v>0</v>
      </c>
      <c r="Q85" s="1">
        <f>VII!Q85+VIII!Q85+IX!Q85</f>
        <v>0</v>
      </c>
      <c r="R85" s="1">
        <f>VII!R85+VIII!R85+IX!R85</f>
        <v>0</v>
      </c>
      <c r="S85" s="23">
        <f>VII!S85+VIII!S85+IX!S85</f>
        <v>463700</v>
      </c>
      <c r="T85" s="98"/>
    </row>
    <row r="86" spans="1:20" x14ac:dyDescent="0.2">
      <c r="A86" s="92"/>
      <c r="B86" s="95"/>
      <c r="C86" s="104"/>
      <c r="D86" s="32" t="s">
        <v>111</v>
      </c>
      <c r="E86" s="1">
        <f>VII!E86+VIII!E86+IX!E86</f>
        <v>0</v>
      </c>
      <c r="F86" s="1">
        <f>VII!F86+VIII!F86+IX!F86</f>
        <v>0</v>
      </c>
      <c r="G86" s="1">
        <f>VII!G86+VIII!G86+IX!G86</f>
        <v>0</v>
      </c>
      <c r="H86" s="3">
        <f>VII!H86+VIII!H86+IX!H86</f>
        <v>0</v>
      </c>
      <c r="I86" s="1">
        <f>VII!I86+VIII!I86+IX!I86</f>
        <v>0</v>
      </c>
      <c r="J86" s="1">
        <f>VII!J86+VIII!J86+IX!J86</f>
        <v>0</v>
      </c>
      <c r="K86" s="3">
        <f>VII!K86+VIII!K86+IX!K86</f>
        <v>0</v>
      </c>
      <c r="L86" s="1">
        <f>VII!L86+VIII!L86+IX!L86</f>
        <v>0</v>
      </c>
      <c r="M86" s="1">
        <f>VII!M86+VIII!M86+IX!M86</f>
        <v>0</v>
      </c>
      <c r="N86" s="1">
        <f>VII!N86+VIII!N86+IX!N86</f>
        <v>0</v>
      </c>
      <c r="O86" s="1">
        <f>VII!O86+VIII!O86+IX!O86</f>
        <v>0</v>
      </c>
      <c r="P86" s="1">
        <f>VII!P86+VIII!P86+IX!P86</f>
        <v>0</v>
      </c>
      <c r="Q86" s="1">
        <f>VII!Q86+VIII!Q86+IX!Q86</f>
        <v>0</v>
      </c>
      <c r="R86" s="1">
        <f>VII!R86+VIII!R86+IX!R86</f>
        <v>0</v>
      </c>
      <c r="S86" s="23">
        <f>VII!S86+VIII!S86+IX!S86</f>
        <v>0</v>
      </c>
      <c r="T86" s="97"/>
    </row>
    <row r="87" spans="1:20" x14ac:dyDescent="0.2">
      <c r="A87" s="92"/>
      <c r="B87" s="95"/>
      <c r="C87" s="104"/>
      <c r="D87" s="1" t="s">
        <v>7</v>
      </c>
      <c r="E87" s="1">
        <f>VII!E87+VIII!E87+IX!E87</f>
        <v>0</v>
      </c>
      <c r="F87" s="1">
        <f>VII!F87+VIII!F87+IX!F87</f>
        <v>0</v>
      </c>
      <c r="G87" s="1">
        <f>VII!G87+VIII!G87+IX!G87</f>
        <v>3</v>
      </c>
      <c r="H87" s="3">
        <f>VII!H87+VIII!H87+IX!H87</f>
        <v>3</v>
      </c>
      <c r="I87" s="1">
        <f>VII!I87+VIII!I87+IX!I87</f>
        <v>0</v>
      </c>
      <c r="J87" s="1">
        <f>VII!J87+VIII!J87+IX!J87</f>
        <v>0</v>
      </c>
      <c r="K87" s="3">
        <f>VII!K87+VIII!K87+IX!K87</f>
        <v>0</v>
      </c>
      <c r="L87" s="1">
        <f>VII!L87+VIII!L87+IX!L87</f>
        <v>0</v>
      </c>
      <c r="M87" s="1">
        <f>VII!M87+VIII!M87+IX!M87</f>
        <v>0</v>
      </c>
      <c r="N87" s="1">
        <f>VII!N87+VIII!N87+IX!N87</f>
        <v>0</v>
      </c>
      <c r="O87" s="1">
        <f>VII!O87+VIII!O87+IX!O87</f>
        <v>0</v>
      </c>
      <c r="P87" s="1">
        <f>VII!P87+VIII!P87+IX!P87</f>
        <v>0</v>
      </c>
      <c r="Q87" s="1">
        <f>VII!Q87+VIII!Q87+IX!Q87</f>
        <v>0</v>
      </c>
      <c r="R87" s="1">
        <f>VII!R87+VIII!R87+IX!R87</f>
        <v>0</v>
      </c>
      <c r="S87" s="23">
        <f>VII!S87+VIII!S87+IX!S87</f>
        <v>1500000</v>
      </c>
      <c r="T87" s="97"/>
    </row>
    <row r="88" spans="1:20" x14ac:dyDescent="0.2">
      <c r="A88" s="92"/>
      <c r="B88" s="95"/>
      <c r="C88" s="104"/>
      <c r="D88" s="3" t="s">
        <v>8</v>
      </c>
      <c r="E88" s="3">
        <f>VII!E88+VIII!E88+IX!E88</f>
        <v>3</v>
      </c>
      <c r="F88" s="3">
        <f>VII!F88+VIII!F88+IX!F88</f>
        <v>0</v>
      </c>
      <c r="G88" s="3">
        <f>VII!G88+VIII!G88+IX!G88</f>
        <v>28</v>
      </c>
      <c r="H88" s="3">
        <f>VII!H88+VIII!H88+IX!H88</f>
        <v>31</v>
      </c>
      <c r="I88" s="3">
        <f>VII!I88+VIII!I88+IX!I88</f>
        <v>0</v>
      </c>
      <c r="J88" s="3">
        <f>VII!J88+VIII!J88+IX!J88</f>
        <v>0</v>
      </c>
      <c r="K88" s="3">
        <f>VII!K88+VIII!K88+IX!K88</f>
        <v>0</v>
      </c>
      <c r="L88" s="5">
        <f>VII!L88+VIII!L88+IX!L88</f>
        <v>0</v>
      </c>
      <c r="M88" s="5">
        <f>VII!M88+VIII!M88+IX!M88</f>
        <v>0</v>
      </c>
      <c r="N88" s="5">
        <f>VII!N88+VIII!N88+IX!N88</f>
        <v>0</v>
      </c>
      <c r="O88" s="5">
        <f>VII!O88+VIII!O88+IX!O88</f>
        <v>0</v>
      </c>
      <c r="P88" s="5">
        <f>VII!P88+VIII!P88+IX!P88</f>
        <v>0</v>
      </c>
      <c r="Q88" s="5">
        <f>VII!Q88+VIII!Q88+IX!Q88</f>
        <v>0</v>
      </c>
      <c r="R88" s="5">
        <f>VII!R88+VIII!R88+IX!R88</f>
        <v>0</v>
      </c>
      <c r="S88" s="24">
        <f>VII!S88+VIII!S88+IX!S88</f>
        <v>1963700</v>
      </c>
      <c r="T88" s="105"/>
    </row>
    <row r="89" spans="1:20" ht="25.5" x14ac:dyDescent="0.2">
      <c r="A89" s="92"/>
      <c r="B89" s="95"/>
      <c r="C89" s="104" t="s">
        <v>72</v>
      </c>
      <c r="D89" s="7" t="s">
        <v>5</v>
      </c>
      <c r="E89" s="7">
        <f>VII!E89+VIII!E89+IX!E89</f>
        <v>0</v>
      </c>
      <c r="F89" s="7">
        <f>VII!F89+VIII!F89+IX!F89</f>
        <v>0</v>
      </c>
      <c r="G89" s="7">
        <f>VII!G89+VIII!G89+IX!G89</f>
        <v>16</v>
      </c>
      <c r="H89" s="3">
        <f>VII!H89+VIII!H89+IX!H89</f>
        <v>16</v>
      </c>
      <c r="I89" s="7">
        <f>VII!I89+VIII!I89+IX!I89</f>
        <v>0</v>
      </c>
      <c r="J89" s="7">
        <f>VII!J89+VIII!J89+IX!J89</f>
        <v>0</v>
      </c>
      <c r="K89" s="3">
        <f>VII!K89+VIII!K89+IX!K89</f>
        <v>0</v>
      </c>
      <c r="L89" s="10">
        <f>VII!L89+VIII!L89+IX!L89</f>
        <v>0</v>
      </c>
      <c r="M89" s="7">
        <f>VII!M89+VIII!M89+IX!M89</f>
        <v>0</v>
      </c>
      <c r="N89" s="7">
        <f>VII!N89+VIII!N89+IX!N89</f>
        <v>0</v>
      </c>
      <c r="O89" s="7">
        <f>VII!O89+VIII!O89+IX!O89</f>
        <v>0</v>
      </c>
      <c r="P89" s="7">
        <f>VII!P89+VIII!P89+IX!P89</f>
        <v>0</v>
      </c>
      <c r="Q89" s="7">
        <f>VII!Q89+VIII!Q89+IX!Q89</f>
        <v>0</v>
      </c>
      <c r="R89" s="7">
        <f>VII!R89+VIII!R89+IX!R89</f>
        <v>0</v>
      </c>
      <c r="S89" s="25">
        <f>VII!S89+VIII!S89+IX!S89</f>
        <v>389857</v>
      </c>
      <c r="T89" s="104"/>
    </row>
    <row r="90" spans="1:20" x14ac:dyDescent="0.2">
      <c r="A90" s="92"/>
      <c r="B90" s="95"/>
      <c r="C90" s="104"/>
      <c r="D90" s="32" t="s">
        <v>111</v>
      </c>
      <c r="E90" s="7">
        <f>VII!E90+VIII!E90+IX!E90</f>
        <v>0</v>
      </c>
      <c r="F90" s="7">
        <f>VII!F90+VIII!F90+IX!F90</f>
        <v>0</v>
      </c>
      <c r="G90" s="7">
        <f>VII!G90+VIII!G90+IX!G90</f>
        <v>0</v>
      </c>
      <c r="H90" s="3">
        <f>VII!H90+VIII!H90+IX!H90</f>
        <v>0</v>
      </c>
      <c r="I90" s="7">
        <f>VII!I90+VIII!I90+IX!I90</f>
        <v>0</v>
      </c>
      <c r="J90" s="7">
        <f>VII!J90+VIII!J90+IX!J90</f>
        <v>0</v>
      </c>
      <c r="K90" s="3">
        <f>VII!K90+VIII!K90+IX!K90</f>
        <v>0</v>
      </c>
      <c r="L90" s="7">
        <f>VII!L90+VIII!L90+IX!L90</f>
        <v>0</v>
      </c>
      <c r="M90" s="7">
        <f>VII!M90+VIII!M90+IX!M90</f>
        <v>0</v>
      </c>
      <c r="N90" s="7">
        <f>VII!N90+VIII!N90+IX!N90</f>
        <v>0</v>
      </c>
      <c r="O90" s="7">
        <f>VII!O90+VIII!O90+IX!O90</f>
        <v>0</v>
      </c>
      <c r="P90" s="7">
        <f>VII!P90+VIII!P90+IX!P90</f>
        <v>0</v>
      </c>
      <c r="Q90" s="7">
        <f>VII!Q90+VIII!Q90+IX!Q90</f>
        <v>0</v>
      </c>
      <c r="R90" s="7">
        <f>VII!R90+VIII!R90+IX!R90</f>
        <v>0</v>
      </c>
      <c r="S90" s="25">
        <f>VII!S90+VIII!S90+IX!S90</f>
        <v>0</v>
      </c>
      <c r="T90" s="104"/>
    </row>
    <row r="91" spans="1:20" x14ac:dyDescent="0.2">
      <c r="A91" s="92"/>
      <c r="B91" s="95"/>
      <c r="C91" s="104"/>
      <c r="D91" s="7" t="s">
        <v>7</v>
      </c>
      <c r="E91" s="7">
        <f>VII!E91+VIII!E91+IX!E91</f>
        <v>0</v>
      </c>
      <c r="F91" s="7">
        <f>VII!F91+VIII!F91+IX!F91</f>
        <v>0</v>
      </c>
      <c r="G91" s="7">
        <f>VII!G91+VIII!G91+IX!G91</f>
        <v>1</v>
      </c>
      <c r="H91" s="3">
        <f>VII!H91+VIII!H91+IX!H91</f>
        <v>1</v>
      </c>
      <c r="I91" s="7">
        <f>VII!I91+VIII!I91+IX!I91</f>
        <v>0</v>
      </c>
      <c r="J91" s="7">
        <f>VII!J91+VIII!J91+IX!J91</f>
        <v>0</v>
      </c>
      <c r="K91" s="3">
        <f>VII!K91+VIII!K91+IX!K91</f>
        <v>0</v>
      </c>
      <c r="L91" s="7">
        <f>VII!L91+VIII!L91+IX!L91</f>
        <v>0</v>
      </c>
      <c r="M91" s="7">
        <f>VII!M91+VIII!M91+IX!M91</f>
        <v>0</v>
      </c>
      <c r="N91" s="7">
        <f>VII!N91+VIII!N91+IX!N91</f>
        <v>0</v>
      </c>
      <c r="O91" s="7">
        <f>VII!O91+VIII!O91+IX!O91</f>
        <v>0</v>
      </c>
      <c r="P91" s="7">
        <f>VII!P91+VIII!P91+IX!P91</f>
        <v>0</v>
      </c>
      <c r="Q91" s="7">
        <f>VII!Q91+VIII!Q91+IX!Q91</f>
        <v>0</v>
      </c>
      <c r="R91" s="7">
        <f>VII!R91+VIII!R91+IX!R91</f>
        <v>1</v>
      </c>
      <c r="S91" s="25">
        <f>VII!S91+VIII!S91+IX!S91</f>
        <v>1500000</v>
      </c>
      <c r="T91" s="104"/>
    </row>
    <row r="92" spans="1:20" x14ac:dyDescent="0.2">
      <c r="A92" s="92"/>
      <c r="B92" s="95"/>
      <c r="C92" s="104"/>
      <c r="D92" s="3" t="s">
        <v>8</v>
      </c>
      <c r="E92" s="3">
        <f>VII!E92+VIII!E92+IX!E92</f>
        <v>0</v>
      </c>
      <c r="F92" s="3">
        <f>VII!F92+VIII!F92+IX!F92</f>
        <v>0</v>
      </c>
      <c r="G92" s="3">
        <f>VII!G92+VIII!G92+IX!G92</f>
        <v>17</v>
      </c>
      <c r="H92" s="3">
        <f>VII!H92+VIII!H92+IX!H92</f>
        <v>17</v>
      </c>
      <c r="I92" s="3">
        <f>VII!I92+VIII!I92+IX!I92</f>
        <v>0</v>
      </c>
      <c r="J92" s="3">
        <f>VII!J92+VIII!J92+IX!J92</f>
        <v>0</v>
      </c>
      <c r="K92" s="3">
        <f>VII!K92+VIII!K92+IX!K92</f>
        <v>0</v>
      </c>
      <c r="L92" s="5">
        <f>VII!L92+VIII!L92+IX!L92</f>
        <v>0</v>
      </c>
      <c r="M92" s="5">
        <f>VII!M92+VIII!M92+IX!M92</f>
        <v>0</v>
      </c>
      <c r="N92" s="5">
        <f>VII!N92+VIII!N92+IX!N92</f>
        <v>0</v>
      </c>
      <c r="O92" s="5">
        <f>VII!O92+VIII!O92+IX!O92</f>
        <v>0</v>
      </c>
      <c r="P92" s="5">
        <f>VII!P92+VIII!P92+IX!P92</f>
        <v>0</v>
      </c>
      <c r="Q92" s="5">
        <f>VII!Q92+VIII!Q92+IX!Q92</f>
        <v>0</v>
      </c>
      <c r="R92" s="5">
        <f>VII!R92+VIII!R92+IX!R92</f>
        <v>1</v>
      </c>
      <c r="S92" s="24">
        <f>VII!S92+VIII!S92+IX!S92</f>
        <v>1889857</v>
      </c>
      <c r="T92" s="104"/>
    </row>
    <row r="93" spans="1:20" x14ac:dyDescent="0.2">
      <c r="A93" s="93"/>
      <c r="B93" s="96"/>
      <c r="C93" s="13"/>
      <c r="D93" s="3" t="s">
        <v>43</v>
      </c>
      <c r="E93" s="3">
        <f>VII!E93+VIII!E93+IX!E93</f>
        <v>3</v>
      </c>
      <c r="F93" s="3">
        <f>VII!F93+VIII!F93+IX!F93</f>
        <v>0</v>
      </c>
      <c r="G93" s="3">
        <f>VII!G93+VIII!G93+IX!G93</f>
        <v>45</v>
      </c>
      <c r="H93" s="3">
        <f>VII!H93+VIII!H93+IX!H93</f>
        <v>48</v>
      </c>
      <c r="I93" s="3">
        <f>VII!I93+VIII!I93+IX!I93</f>
        <v>0</v>
      </c>
      <c r="J93" s="3">
        <f>VII!J93+VIII!J93+IX!J93</f>
        <v>0</v>
      </c>
      <c r="K93" s="3">
        <f>VII!K93+VIII!K93+IX!K93</f>
        <v>0</v>
      </c>
      <c r="L93" s="3">
        <f>VII!L93+VIII!L93+IX!L93</f>
        <v>0</v>
      </c>
      <c r="M93" s="3">
        <f>VII!M93+VIII!M93+IX!M93</f>
        <v>0</v>
      </c>
      <c r="N93" s="3">
        <f>VII!N93+VIII!N93+IX!N93</f>
        <v>0</v>
      </c>
      <c r="O93" s="3">
        <f>VII!O93+VIII!O93+IX!O93</f>
        <v>0</v>
      </c>
      <c r="P93" s="3">
        <f>VII!P93+VIII!P93+IX!P93</f>
        <v>0</v>
      </c>
      <c r="Q93" s="3">
        <f>VII!Q93+VIII!Q93+IX!Q93</f>
        <v>0</v>
      </c>
      <c r="R93" s="3">
        <f>VII!R93+VIII!R93+IX!R93</f>
        <v>1</v>
      </c>
      <c r="S93" s="24">
        <f>VII!S93+VIII!S93+IX!S93</f>
        <v>3853557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>
        <f>VII!E94+VIII!E94+IX!E94</f>
        <v>0</v>
      </c>
      <c r="F94" s="1">
        <f>VII!F94+VIII!F94+IX!F94</f>
        <v>0</v>
      </c>
      <c r="G94" s="1">
        <f>VII!G94+VIII!G94+IX!G94</f>
        <v>0</v>
      </c>
      <c r="H94" s="3">
        <f>VII!H94+VIII!H94+IX!H94</f>
        <v>0</v>
      </c>
      <c r="I94" s="1">
        <f>VII!I94+VIII!I94+IX!I94</f>
        <v>0</v>
      </c>
      <c r="J94" s="1">
        <f>VII!J94+VIII!J94+IX!J94</f>
        <v>0</v>
      </c>
      <c r="K94" s="3">
        <f>VII!K94+VIII!K94+IX!K94</f>
        <v>0</v>
      </c>
      <c r="L94" s="2">
        <f>VII!L94+VIII!L94+IX!L94</f>
        <v>0</v>
      </c>
      <c r="M94" s="2">
        <f>VII!M94+VIII!M94+IX!M94</f>
        <v>0</v>
      </c>
      <c r="N94" s="2">
        <f>VII!N94+VIII!N94+IX!N94</f>
        <v>0</v>
      </c>
      <c r="O94" s="2">
        <f>VII!O94+VIII!O94+IX!O94</f>
        <v>0</v>
      </c>
      <c r="P94" s="2">
        <f>VII!P94+VIII!P94+IX!P94</f>
        <v>0</v>
      </c>
      <c r="Q94" s="2">
        <f>VII!Q94+VIII!Q94+IX!Q94</f>
        <v>0</v>
      </c>
      <c r="R94" s="2">
        <f>VII!R94+VIII!R94+IX!R94</f>
        <v>0</v>
      </c>
      <c r="S94" s="23">
        <f>VII!S94+VIII!S94+IX!S94</f>
        <v>0</v>
      </c>
      <c r="T94" s="98"/>
    </row>
    <row r="95" spans="1:20" x14ac:dyDescent="0.2">
      <c r="A95" s="107"/>
      <c r="B95" s="109"/>
      <c r="C95" s="97"/>
      <c r="D95" s="1" t="s">
        <v>6</v>
      </c>
      <c r="E95" s="1">
        <f>VII!E95+VIII!E95+IX!E95</f>
        <v>0</v>
      </c>
      <c r="F95" s="1">
        <f>VII!F95+VIII!F95+IX!F95</f>
        <v>0</v>
      </c>
      <c r="G95" s="1">
        <f>VII!G95+VIII!G95+IX!G95</f>
        <v>0</v>
      </c>
      <c r="H95" s="3">
        <f>VII!H95+VIII!H95+IX!H95</f>
        <v>0</v>
      </c>
      <c r="I95" s="1">
        <f>VII!I95+VIII!I95+IX!I95</f>
        <v>0</v>
      </c>
      <c r="J95" s="1">
        <f>VII!J95+VIII!J95+IX!J95</f>
        <v>0</v>
      </c>
      <c r="K95" s="3">
        <f>VII!K95+VIII!K95+IX!K95</f>
        <v>0</v>
      </c>
      <c r="L95" s="2">
        <f>VII!L95+VIII!L95+IX!L95</f>
        <v>0</v>
      </c>
      <c r="M95" s="2">
        <f>VII!M95+VIII!M95+IX!M95</f>
        <v>0</v>
      </c>
      <c r="N95" s="2">
        <f>VII!N95+VIII!N95+IX!N95</f>
        <v>0</v>
      </c>
      <c r="O95" s="2">
        <f>VII!O95+VIII!O95+IX!O95</f>
        <v>0</v>
      </c>
      <c r="P95" s="2">
        <f>VII!P95+VIII!P95+IX!P95</f>
        <v>0</v>
      </c>
      <c r="Q95" s="2">
        <f>VII!Q95+VIII!Q95+IX!Q95</f>
        <v>0</v>
      </c>
      <c r="R95" s="2">
        <f>VII!R95+VIII!R95+IX!R95</f>
        <v>0</v>
      </c>
      <c r="S95" s="23">
        <f>VII!S95+VIII!S95+IX!S95</f>
        <v>0</v>
      </c>
      <c r="T95" s="97"/>
    </row>
    <row r="96" spans="1:20" x14ac:dyDescent="0.2">
      <c r="A96" s="107"/>
      <c r="B96" s="109"/>
      <c r="C96" s="97"/>
      <c r="D96" s="1" t="s">
        <v>7</v>
      </c>
      <c r="E96" s="1">
        <f>VII!E96+VIII!E96+IX!E96</f>
        <v>0</v>
      </c>
      <c r="F96" s="1">
        <f>VII!F96+VIII!F96+IX!F96</f>
        <v>0</v>
      </c>
      <c r="G96" s="1">
        <f>VII!G96+VIII!G96+IX!G96</f>
        <v>0</v>
      </c>
      <c r="H96" s="3">
        <f>VII!H96+VIII!H96+IX!H96</f>
        <v>0</v>
      </c>
      <c r="I96" s="1">
        <f>VII!I96+VIII!I96+IX!I96</f>
        <v>0</v>
      </c>
      <c r="J96" s="1">
        <f>VII!J96+VIII!J96+IX!J96</f>
        <v>0</v>
      </c>
      <c r="K96" s="3">
        <f>VII!K96+VIII!K96+IX!K96</f>
        <v>0</v>
      </c>
      <c r="L96" s="2">
        <f>VII!L96+VIII!L96+IX!L96</f>
        <v>0</v>
      </c>
      <c r="M96" s="2">
        <f>VII!M96+VIII!M96+IX!M96</f>
        <v>0</v>
      </c>
      <c r="N96" s="2">
        <f>VII!N96+VIII!N96+IX!N96</f>
        <v>0</v>
      </c>
      <c r="O96" s="2">
        <f>VII!O96+VIII!O96+IX!O96</f>
        <v>0</v>
      </c>
      <c r="P96" s="2">
        <f>VII!P96+VIII!P96+IX!P96</f>
        <v>0</v>
      </c>
      <c r="Q96" s="2">
        <f>VII!Q96+VIII!Q96+IX!Q96</f>
        <v>0</v>
      </c>
      <c r="R96" s="2">
        <f>VII!R96+VIII!R96+IX!R96</f>
        <v>0</v>
      </c>
      <c r="S96" s="23">
        <f>VII!S96+VIII!S96+IX!S96</f>
        <v>0</v>
      </c>
      <c r="T96" s="97"/>
    </row>
    <row r="97" spans="1:20" x14ac:dyDescent="0.2">
      <c r="A97" s="107"/>
      <c r="B97" s="109"/>
      <c r="C97" s="97"/>
      <c r="D97" s="3" t="s">
        <v>8</v>
      </c>
      <c r="E97" s="3">
        <f>VII!E97+VIII!E97+IX!E97</f>
        <v>0</v>
      </c>
      <c r="F97" s="3">
        <f>VII!F97+VIII!F97+IX!F97</f>
        <v>0</v>
      </c>
      <c r="G97" s="3">
        <f>VII!G97+VIII!G97+IX!G97</f>
        <v>0</v>
      </c>
      <c r="H97" s="3">
        <f>VII!H97+VIII!H97+IX!H97</f>
        <v>0</v>
      </c>
      <c r="I97" s="3">
        <f>VII!I97+VIII!I97+IX!I97</f>
        <v>0</v>
      </c>
      <c r="J97" s="3">
        <f>VII!J97+VIII!J97+IX!J97</f>
        <v>0</v>
      </c>
      <c r="K97" s="3">
        <f>VII!K97+VIII!K97+IX!K97</f>
        <v>0</v>
      </c>
      <c r="L97" s="5">
        <f>VII!L97+VIII!L97+IX!L97</f>
        <v>0</v>
      </c>
      <c r="M97" s="5">
        <f>VII!M97+VIII!M97+IX!M97</f>
        <v>0</v>
      </c>
      <c r="N97" s="5">
        <f>VII!N97+VIII!N97+IX!N97</f>
        <v>0</v>
      </c>
      <c r="O97" s="5">
        <f>VII!O97+VIII!O97+IX!O97</f>
        <v>0</v>
      </c>
      <c r="P97" s="5">
        <f>VII!P97+VIII!P97+IX!P97</f>
        <v>0</v>
      </c>
      <c r="Q97" s="5">
        <f>VII!Q97+VIII!Q97+IX!Q97</f>
        <v>0</v>
      </c>
      <c r="R97" s="5">
        <f>VII!R97+VIII!R97+IX!R97</f>
        <v>0</v>
      </c>
      <c r="S97" s="24">
        <f>VII!S97+VIII!S97+IX!S97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f>VII!E98+VIII!E98+IX!E98</f>
        <v>3</v>
      </c>
      <c r="F98" s="7">
        <f>VII!F98+VIII!F98+IX!F98</f>
        <v>0</v>
      </c>
      <c r="G98" s="7">
        <f>VII!G98+VIII!G98+IX!G98</f>
        <v>94</v>
      </c>
      <c r="H98" s="3">
        <f>VII!H98+VIII!H98+IX!H98</f>
        <v>97</v>
      </c>
      <c r="I98" s="7">
        <f>VII!I98+VIII!I98+IX!I98</f>
        <v>0</v>
      </c>
      <c r="J98" s="7">
        <f>VII!J98+VIII!J98+IX!J98</f>
        <v>0</v>
      </c>
      <c r="K98" s="3">
        <f>VII!K98+VIII!K98+IX!K98</f>
        <v>0</v>
      </c>
      <c r="L98" s="10">
        <f>VII!L98+VIII!L98+IX!L98</f>
        <v>0</v>
      </c>
      <c r="M98" s="7">
        <f>VII!M98+VIII!M98+IX!M98</f>
        <v>0</v>
      </c>
      <c r="N98" s="7">
        <f>VII!N98+VIII!N98+IX!N98</f>
        <v>0</v>
      </c>
      <c r="O98" s="7">
        <f>VII!O98+VIII!O98+IX!O98</f>
        <v>0</v>
      </c>
      <c r="P98" s="7">
        <f>VII!P98+VIII!P98+IX!P98</f>
        <v>0</v>
      </c>
      <c r="Q98" s="7">
        <f>VII!Q98+VIII!Q98+IX!Q98</f>
        <v>0</v>
      </c>
      <c r="R98" s="7">
        <f>VII!R98+VIII!R98+IX!R98</f>
        <v>0</v>
      </c>
      <c r="S98" s="25">
        <f>VII!S98+VIII!S98+IX!S98</f>
        <v>1070000</v>
      </c>
      <c r="T98" s="98"/>
    </row>
    <row r="99" spans="1:20" x14ac:dyDescent="0.2">
      <c r="A99" s="92"/>
      <c r="B99" s="95"/>
      <c r="C99" s="97"/>
      <c r="D99" s="32" t="s">
        <v>111</v>
      </c>
      <c r="E99" s="7">
        <f>VII!E99+VIII!E99+IX!E99</f>
        <v>0</v>
      </c>
      <c r="F99" s="7">
        <f>VII!F99+VIII!F99+IX!F99</f>
        <v>0</v>
      </c>
      <c r="G99" s="7">
        <f>VII!G99+VIII!G99+IX!G99</f>
        <v>0</v>
      </c>
      <c r="H99" s="3">
        <f>VII!H99+VIII!H99+IX!H99</f>
        <v>0</v>
      </c>
      <c r="I99" s="7">
        <f>VII!I99+VIII!I99+IX!I99</f>
        <v>0</v>
      </c>
      <c r="J99" s="7">
        <f>VII!J99+VIII!J99+IX!J99</f>
        <v>0</v>
      </c>
      <c r="K99" s="3">
        <f>VII!K99+VIII!K99+IX!K99</f>
        <v>0</v>
      </c>
      <c r="L99" s="7">
        <f>VII!L99+VIII!L99+IX!L99</f>
        <v>0</v>
      </c>
      <c r="M99" s="7">
        <f>VII!M99+VIII!M99+IX!M99</f>
        <v>0</v>
      </c>
      <c r="N99" s="7">
        <f>VII!N99+VIII!N99+IX!N99</f>
        <v>0</v>
      </c>
      <c r="O99" s="7">
        <f>VII!O99+VIII!O99+IX!O99</f>
        <v>0</v>
      </c>
      <c r="P99" s="7">
        <f>VII!P99+VIII!P99+IX!P99</f>
        <v>0</v>
      </c>
      <c r="Q99" s="7">
        <f>VII!Q99+VIII!Q99+IX!Q99</f>
        <v>0</v>
      </c>
      <c r="R99" s="7">
        <f>VII!R99+VIII!R99+IX!R99</f>
        <v>0</v>
      </c>
      <c r="S99" s="25">
        <f>VII!S99+VIII!S99+IX!S99</f>
        <v>0</v>
      </c>
      <c r="T99" s="97"/>
    </row>
    <row r="100" spans="1:20" x14ac:dyDescent="0.2">
      <c r="A100" s="92"/>
      <c r="B100" s="95"/>
      <c r="C100" s="97"/>
      <c r="D100" s="7" t="s">
        <v>7</v>
      </c>
      <c r="E100" s="7">
        <f>VII!E100+VIII!E100+IX!E100</f>
        <v>0</v>
      </c>
      <c r="F100" s="7">
        <f>VII!F100+VIII!F100+IX!F100</f>
        <v>0</v>
      </c>
      <c r="G100" s="7">
        <f>VII!G100+VIII!G100+IX!G100</f>
        <v>0</v>
      </c>
      <c r="H100" s="3">
        <f>VII!H100+VIII!H100+IX!H100</f>
        <v>0</v>
      </c>
      <c r="I100" s="7">
        <f>VII!I100+VIII!I100+IX!I100</f>
        <v>0</v>
      </c>
      <c r="J100" s="7">
        <f>VII!J100+VIII!J100+IX!J100</f>
        <v>0</v>
      </c>
      <c r="K100" s="3">
        <f>VII!K100+VIII!K100+IX!K100</f>
        <v>0</v>
      </c>
      <c r="L100" s="7">
        <f>VII!L100+VIII!L100+IX!L100</f>
        <v>0</v>
      </c>
      <c r="M100" s="7">
        <f>VII!M100+VIII!M100+IX!M100</f>
        <v>0</v>
      </c>
      <c r="N100" s="7">
        <f>VII!N100+VIII!N100+IX!N100</f>
        <v>0</v>
      </c>
      <c r="O100" s="7">
        <f>VII!O100+VIII!O100+IX!O100</f>
        <v>0</v>
      </c>
      <c r="P100" s="7">
        <f>VII!P100+VIII!P100+IX!P100</f>
        <v>0</v>
      </c>
      <c r="Q100" s="7">
        <f>VII!Q100+VIII!Q100+IX!Q100</f>
        <v>0</v>
      </c>
      <c r="R100" s="7">
        <f>VII!R100+VIII!R100+IX!R100</f>
        <v>0</v>
      </c>
      <c r="S100" s="25">
        <f>VII!S100+VIII!S100+IX!S100</f>
        <v>0</v>
      </c>
      <c r="T100" s="97"/>
    </row>
    <row r="101" spans="1:20" x14ac:dyDescent="0.2">
      <c r="A101" s="92"/>
      <c r="B101" s="95"/>
      <c r="C101" s="105"/>
      <c r="D101" s="3" t="s">
        <v>8</v>
      </c>
      <c r="E101" s="3">
        <f>VII!E101+VIII!E101+IX!E101</f>
        <v>3</v>
      </c>
      <c r="F101" s="3">
        <f>VII!F101+VIII!F101+IX!F101</f>
        <v>0</v>
      </c>
      <c r="G101" s="3">
        <f>VII!G101+VIII!G101+IX!G101</f>
        <v>94</v>
      </c>
      <c r="H101" s="3">
        <f>VII!H101+VIII!H101+IX!H101</f>
        <v>97</v>
      </c>
      <c r="I101" s="3">
        <f>VII!I101+VIII!I101+IX!I101</f>
        <v>0</v>
      </c>
      <c r="J101" s="3">
        <f>VII!J101+VIII!J101+IX!J101</f>
        <v>0</v>
      </c>
      <c r="K101" s="3">
        <f>VII!K101+VIII!K101+IX!K101</f>
        <v>0</v>
      </c>
      <c r="L101" s="5">
        <f>VII!L101+VIII!L101+IX!L101</f>
        <v>0</v>
      </c>
      <c r="M101" s="5">
        <f>VII!M101+VIII!M101+IX!M101</f>
        <v>0</v>
      </c>
      <c r="N101" s="5">
        <f>VII!N101+VIII!N101+IX!N101</f>
        <v>0</v>
      </c>
      <c r="O101" s="5">
        <f>VII!O101+VIII!O101+IX!O101</f>
        <v>0</v>
      </c>
      <c r="P101" s="5">
        <f>VII!P101+VIII!P101+IX!P101</f>
        <v>0</v>
      </c>
      <c r="Q101" s="5">
        <f>VII!Q101+VIII!Q101+IX!Q101</f>
        <v>0</v>
      </c>
      <c r="R101" s="5">
        <f>VII!R101+VIII!R101+IX!R101</f>
        <v>0</v>
      </c>
      <c r="S101" s="24">
        <f>VII!S101+VIII!S101+IX!S101</f>
        <v>1070000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f>VII!E102+VIII!E102+IX!E102</f>
        <v>15</v>
      </c>
      <c r="F102" s="1">
        <f>VII!F102+VIII!F102+IX!F102</f>
        <v>0</v>
      </c>
      <c r="G102" s="1">
        <f>VII!G102+VIII!G102+IX!G102</f>
        <v>10</v>
      </c>
      <c r="H102" s="3">
        <f>VII!H102+VIII!H102+IX!H102</f>
        <v>25</v>
      </c>
      <c r="I102" s="1">
        <f>VII!I102+VIII!I102+IX!I102</f>
        <v>0</v>
      </c>
      <c r="J102" s="1">
        <f>VII!J102+VIII!J102+IX!J102</f>
        <v>0</v>
      </c>
      <c r="K102" s="3">
        <f>VII!K102+VIII!K102+IX!K102</f>
        <v>0</v>
      </c>
      <c r="L102" s="2">
        <f>VII!L102+VIII!L102+IX!L102</f>
        <v>0</v>
      </c>
      <c r="M102" s="1">
        <f>VII!M102+VIII!M102+IX!M102</f>
        <v>0</v>
      </c>
      <c r="N102" s="1">
        <f>VII!N102+VIII!N102+IX!N102</f>
        <v>0</v>
      </c>
      <c r="O102" s="4">
        <f>VII!O102+VIII!O102+IX!O102</f>
        <v>0</v>
      </c>
      <c r="P102" s="4">
        <f>VII!P102+VIII!P102+IX!P102</f>
        <v>0</v>
      </c>
      <c r="Q102" s="1">
        <f>VII!Q102+VIII!Q102+IX!Q102</f>
        <v>0</v>
      </c>
      <c r="R102" s="1">
        <f>VII!R102+VIII!R102+IX!R102</f>
        <v>0</v>
      </c>
      <c r="S102" s="23">
        <f>VII!S102+VIII!S102+IX!S102</f>
        <v>0</v>
      </c>
      <c r="T102" s="98"/>
    </row>
    <row r="103" spans="1:20" x14ac:dyDescent="0.2">
      <c r="A103" s="92"/>
      <c r="B103" s="95"/>
      <c r="C103" s="97"/>
      <c r="D103" s="32" t="s">
        <v>111</v>
      </c>
      <c r="E103" s="1">
        <f>VII!E103+VIII!E103+IX!E103</f>
        <v>0</v>
      </c>
      <c r="F103" s="1">
        <f>VII!F103+VIII!F103+IX!F103</f>
        <v>0</v>
      </c>
      <c r="G103" s="1">
        <f>VII!G103+VIII!G103+IX!G103</f>
        <v>0</v>
      </c>
      <c r="H103" s="3">
        <f>VII!H103+VIII!H103+IX!H103</f>
        <v>0</v>
      </c>
      <c r="I103" s="1">
        <f>VII!I103+VIII!I103+IX!I103</f>
        <v>0</v>
      </c>
      <c r="J103" s="1">
        <f>VII!J103+VIII!J103+IX!J103</f>
        <v>0</v>
      </c>
      <c r="K103" s="3">
        <f>VII!K103+VIII!K103+IX!K103</f>
        <v>0</v>
      </c>
      <c r="L103" s="1">
        <f>VII!L103+VIII!L103+IX!L103</f>
        <v>0</v>
      </c>
      <c r="M103" s="1">
        <f>VII!M103+VIII!M103+IX!M103</f>
        <v>0</v>
      </c>
      <c r="N103" s="1">
        <f>VII!N103+VIII!N103+IX!N103</f>
        <v>0</v>
      </c>
      <c r="O103" s="1">
        <f>VII!O103+VIII!O103+IX!O103</f>
        <v>0</v>
      </c>
      <c r="P103" s="1">
        <f>VII!P103+VIII!P103+IX!P103</f>
        <v>0</v>
      </c>
      <c r="Q103" s="1">
        <f>VII!Q103+VIII!Q103+IX!Q103</f>
        <v>0</v>
      </c>
      <c r="R103" s="1">
        <f>VII!R103+VIII!R103+IX!R103</f>
        <v>0</v>
      </c>
      <c r="S103" s="23">
        <f>VII!S103+VIII!S103+IX!S103</f>
        <v>0</v>
      </c>
      <c r="T103" s="97"/>
    </row>
    <row r="104" spans="1:20" x14ac:dyDescent="0.2">
      <c r="A104" s="92"/>
      <c r="B104" s="95"/>
      <c r="C104" s="97"/>
      <c r="D104" s="1" t="s">
        <v>7</v>
      </c>
      <c r="E104" s="1">
        <f>VII!E104+VIII!E104+IX!E104</f>
        <v>0</v>
      </c>
      <c r="F104" s="1">
        <f>VII!F104+VIII!F104+IX!F104</f>
        <v>0</v>
      </c>
      <c r="G104" s="1">
        <f>VII!G104+VIII!G104+IX!G104</f>
        <v>6</v>
      </c>
      <c r="H104" s="3">
        <f>VII!H104+VIII!H104+IX!H104</f>
        <v>6</v>
      </c>
      <c r="I104" s="1">
        <f>VII!I104+VIII!I104+IX!I104</f>
        <v>0</v>
      </c>
      <c r="J104" s="1">
        <f>VII!J104+VIII!J104+IX!J104</f>
        <v>0</v>
      </c>
      <c r="K104" s="3">
        <f>VII!K104+VIII!K104+IX!K104</f>
        <v>0</v>
      </c>
      <c r="L104" s="1">
        <f>VII!L104+VIII!L104+IX!L104</f>
        <v>0</v>
      </c>
      <c r="M104" s="1">
        <f>VII!M104+VIII!M104+IX!M104</f>
        <v>0</v>
      </c>
      <c r="N104" s="1">
        <f>VII!N104+VIII!N104+IX!N104</f>
        <v>0</v>
      </c>
      <c r="O104" s="1">
        <f>VII!O104+VIII!O104+IX!O104</f>
        <v>0</v>
      </c>
      <c r="P104" s="1">
        <f>VII!P104+VIII!P104+IX!P104</f>
        <v>0</v>
      </c>
      <c r="Q104" s="1">
        <f>VII!Q104+VIII!Q104+IX!Q104</f>
        <v>0</v>
      </c>
      <c r="R104" s="1">
        <f>VII!R104+VIII!R104+IX!R104</f>
        <v>0</v>
      </c>
      <c r="S104" s="23">
        <f>VII!S104+VIII!S104+IX!S104</f>
        <v>1315550</v>
      </c>
      <c r="T104" s="97"/>
    </row>
    <row r="105" spans="1:20" x14ac:dyDescent="0.2">
      <c r="A105" s="92"/>
      <c r="B105" s="95"/>
      <c r="C105" s="105"/>
      <c r="D105" s="3" t="s">
        <v>8</v>
      </c>
      <c r="E105" s="3">
        <f>VII!E105+VIII!E105+IX!E105</f>
        <v>15</v>
      </c>
      <c r="F105" s="3">
        <f>VII!F105+VIII!F105+IX!F105</f>
        <v>0</v>
      </c>
      <c r="G105" s="3">
        <f>VII!G105+VIII!G105+IX!G105</f>
        <v>16</v>
      </c>
      <c r="H105" s="3">
        <f>VII!H105+VIII!H105+IX!H105</f>
        <v>31</v>
      </c>
      <c r="I105" s="3">
        <f>VII!I105+VIII!I105+IX!I105</f>
        <v>0</v>
      </c>
      <c r="J105" s="3">
        <f>VII!J105+VIII!J105+IX!J105</f>
        <v>0</v>
      </c>
      <c r="K105" s="3">
        <f>VII!K105+VIII!K105+IX!K105</f>
        <v>0</v>
      </c>
      <c r="L105" s="5">
        <f>VII!L105+VIII!L105+IX!L105</f>
        <v>0</v>
      </c>
      <c r="M105" s="5">
        <f>VII!M105+VIII!M105+IX!M105</f>
        <v>0</v>
      </c>
      <c r="N105" s="5">
        <f>VII!N105+VIII!N105+IX!N105</f>
        <v>0</v>
      </c>
      <c r="O105" s="5">
        <f>VII!O105+VIII!O105+IX!O105</f>
        <v>0</v>
      </c>
      <c r="P105" s="5">
        <f>VII!P105+VIII!P105+IX!P105</f>
        <v>0</v>
      </c>
      <c r="Q105" s="5">
        <f>VII!Q105+VIII!Q105+IX!Q105</f>
        <v>0</v>
      </c>
      <c r="R105" s="5">
        <f>VII!R105+VIII!R105+IX!R105</f>
        <v>0</v>
      </c>
      <c r="S105" s="24">
        <f>VII!S105+VIII!S105+IX!S105</f>
        <v>1315550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>VII!E106+VIII!E106+IX!E106</f>
        <v>18</v>
      </c>
      <c r="F106" s="3">
        <f>VII!F106+VIII!F106+IX!F106</f>
        <v>0</v>
      </c>
      <c r="G106" s="3">
        <f>VII!G106+VIII!G106+IX!G106</f>
        <v>110</v>
      </c>
      <c r="H106" s="3">
        <f>VII!H106+VIII!H106+IX!H106</f>
        <v>128</v>
      </c>
      <c r="I106" s="3">
        <f>VII!I106+VIII!I106+IX!I106</f>
        <v>0</v>
      </c>
      <c r="J106" s="3">
        <f>VII!J106+VIII!J106+IX!J106</f>
        <v>0</v>
      </c>
      <c r="K106" s="3">
        <f>VII!K106+VIII!K106+IX!K106</f>
        <v>0</v>
      </c>
      <c r="L106" s="3">
        <f>VII!L106+VIII!L106+IX!L106</f>
        <v>0</v>
      </c>
      <c r="M106" s="3">
        <f>VII!M106+VIII!M106+IX!M106</f>
        <v>0</v>
      </c>
      <c r="N106" s="3">
        <f>VII!N106+VIII!N106+IX!N106</f>
        <v>0</v>
      </c>
      <c r="O106" s="3">
        <f>VII!O106+VIII!O106+IX!O106</f>
        <v>0</v>
      </c>
      <c r="P106" s="3">
        <f>VII!P106+VIII!P106+IX!P106</f>
        <v>0</v>
      </c>
      <c r="Q106" s="3">
        <f>VII!Q106+VIII!Q106+IX!Q106</f>
        <v>0</v>
      </c>
      <c r="R106" s="3">
        <f>VII!R106+VIII!R106+IX!R106</f>
        <v>0</v>
      </c>
      <c r="S106" s="24">
        <f>VII!S106+VIII!S106+IX!S106</f>
        <v>2385550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f>VII!E107+VIII!E107+IX!E107</f>
        <v>8</v>
      </c>
      <c r="F107" s="7">
        <f>VII!F107+VIII!F107+IX!F107</f>
        <v>0</v>
      </c>
      <c r="G107" s="7">
        <f>VII!G107+VIII!G107+IX!G107</f>
        <v>22</v>
      </c>
      <c r="H107" s="3">
        <f>VII!H107+VIII!H107+IX!H107</f>
        <v>30</v>
      </c>
      <c r="I107" s="7">
        <f>VII!I107+VIII!I107+IX!I107</f>
        <v>0</v>
      </c>
      <c r="J107" s="7">
        <f>VII!J107+VIII!J107+IX!J107</f>
        <v>0</v>
      </c>
      <c r="K107" s="3">
        <f>VII!K107+VIII!K107+IX!K107</f>
        <v>0</v>
      </c>
      <c r="L107" s="10">
        <f>VII!L107+VIII!L107+IX!L107</f>
        <v>3</v>
      </c>
      <c r="M107" s="7">
        <f>VII!M107+VIII!M107+IX!M107</f>
        <v>0</v>
      </c>
      <c r="N107" s="7">
        <f>VII!N107+VIII!N107+IX!N107</f>
        <v>0</v>
      </c>
      <c r="O107" s="7">
        <f>VII!O107+VIII!O107+IX!O107</f>
        <v>0</v>
      </c>
      <c r="P107" s="7">
        <f>VII!P107+VIII!P107+IX!P107</f>
        <v>0</v>
      </c>
      <c r="Q107" s="7">
        <f>VII!Q107+VIII!Q107+IX!Q107</f>
        <v>0</v>
      </c>
      <c r="R107" s="7">
        <f>VII!R107+VIII!R107+IX!R107</f>
        <v>0</v>
      </c>
      <c r="S107" s="25">
        <f>VII!S107+VIII!S107+IX!S107</f>
        <v>55500</v>
      </c>
      <c r="T107" s="98"/>
    </row>
    <row r="108" spans="1:20" x14ac:dyDescent="0.2">
      <c r="A108" s="92"/>
      <c r="B108" s="95"/>
      <c r="C108" s="97"/>
      <c r="D108" s="32" t="s">
        <v>111</v>
      </c>
      <c r="E108" s="7">
        <f>VII!E108+VIII!E108+IX!E108</f>
        <v>0</v>
      </c>
      <c r="F108" s="7">
        <f>VII!F108+VIII!F108+IX!F108</f>
        <v>0</v>
      </c>
      <c r="G108" s="7">
        <f>VII!G108+VIII!G108+IX!G108</f>
        <v>0</v>
      </c>
      <c r="H108" s="3">
        <f>VII!H108+VIII!H108+IX!H108</f>
        <v>0</v>
      </c>
      <c r="I108" s="7">
        <f>VII!I108+VIII!I108+IX!I108</f>
        <v>0</v>
      </c>
      <c r="J108" s="7">
        <f>VII!J108+VIII!J108+IX!J108</f>
        <v>0</v>
      </c>
      <c r="K108" s="3">
        <f>VII!K108+VIII!K108+IX!K108</f>
        <v>0</v>
      </c>
      <c r="L108" s="7">
        <f>VII!L108+VIII!L108+IX!L108</f>
        <v>0</v>
      </c>
      <c r="M108" s="7">
        <f>VII!M108+VIII!M108+IX!M108</f>
        <v>0</v>
      </c>
      <c r="N108" s="7">
        <f>VII!N108+VIII!N108+IX!N108</f>
        <v>0</v>
      </c>
      <c r="O108" s="7">
        <f>VII!O108+VIII!O108+IX!O108</f>
        <v>0</v>
      </c>
      <c r="P108" s="7">
        <f>VII!P108+VIII!P108+IX!P108</f>
        <v>0</v>
      </c>
      <c r="Q108" s="7">
        <f>VII!Q108+VIII!Q108+IX!Q108</f>
        <v>0</v>
      </c>
      <c r="R108" s="7">
        <f>VII!R108+VIII!R108+IX!R108</f>
        <v>0</v>
      </c>
      <c r="S108" s="25">
        <f>VII!S108+VIII!S108+IX!S108</f>
        <v>0</v>
      </c>
      <c r="T108" s="97"/>
    </row>
    <row r="109" spans="1:20" x14ac:dyDescent="0.2">
      <c r="A109" s="92"/>
      <c r="B109" s="95"/>
      <c r="C109" s="97"/>
      <c r="D109" s="7" t="s">
        <v>7</v>
      </c>
      <c r="E109" s="7">
        <f>VII!E109+VIII!E109+IX!E109</f>
        <v>0</v>
      </c>
      <c r="F109" s="7">
        <f>VII!F109+VIII!F109+IX!F109</f>
        <v>0</v>
      </c>
      <c r="G109" s="7">
        <f>VII!G109+VIII!G109+IX!G109</f>
        <v>18</v>
      </c>
      <c r="H109" s="3">
        <f>VII!H109+VIII!H109+IX!H109</f>
        <v>18</v>
      </c>
      <c r="I109" s="7">
        <f>VII!I109+VIII!I109+IX!I109</f>
        <v>0</v>
      </c>
      <c r="J109" s="7">
        <f>VII!J109+VIII!J109+IX!J109</f>
        <v>0</v>
      </c>
      <c r="K109" s="3">
        <f>VII!K109+VIII!K109+IX!K109</f>
        <v>0</v>
      </c>
      <c r="L109" s="7">
        <f>VII!L109+VIII!L109+IX!L109</f>
        <v>0</v>
      </c>
      <c r="M109" s="7">
        <f>VII!M109+VIII!M109+IX!M109</f>
        <v>0</v>
      </c>
      <c r="N109" s="7">
        <f>VII!N109+VIII!N109+IX!N109</f>
        <v>0</v>
      </c>
      <c r="O109" s="7">
        <f>VII!O109+VIII!O109+IX!O109</f>
        <v>0</v>
      </c>
      <c r="P109" s="7">
        <f>VII!P109+VIII!P109+IX!P109</f>
        <v>0</v>
      </c>
      <c r="Q109" s="7">
        <f>VII!Q109+VIII!Q109+IX!Q109</f>
        <v>0</v>
      </c>
      <c r="R109" s="7">
        <f>VII!R109+VIII!R109+IX!R109</f>
        <v>0</v>
      </c>
      <c r="S109" s="25">
        <f>VII!S109+VIII!S109+IX!S109</f>
        <v>342167.88</v>
      </c>
      <c r="T109" s="97"/>
    </row>
    <row r="110" spans="1:20" x14ac:dyDescent="0.2">
      <c r="A110" s="92"/>
      <c r="B110" s="96"/>
      <c r="C110" s="97"/>
      <c r="D110" s="3" t="s">
        <v>8</v>
      </c>
      <c r="E110" s="3">
        <f>VII!E110+VIII!E110+IX!E110</f>
        <v>8</v>
      </c>
      <c r="F110" s="3">
        <f>VII!F110+VIII!F110+IX!F110</f>
        <v>0</v>
      </c>
      <c r="G110" s="3">
        <f>VII!G110+VIII!G110+IX!G110</f>
        <v>40</v>
      </c>
      <c r="H110" s="3">
        <f>VII!H110+VIII!H110+IX!H110</f>
        <v>48</v>
      </c>
      <c r="I110" s="3">
        <f>VII!I110+VIII!I110+IX!I110</f>
        <v>0</v>
      </c>
      <c r="J110" s="3">
        <f>VII!J110+VIII!J110+IX!J110</f>
        <v>0</v>
      </c>
      <c r="K110" s="3">
        <f>VII!K110+VIII!K110+IX!K110</f>
        <v>0</v>
      </c>
      <c r="L110" s="5">
        <f>VII!L110+VIII!L110+IX!L110</f>
        <v>3</v>
      </c>
      <c r="M110" s="5">
        <f>VII!M110+VIII!M110+IX!M110</f>
        <v>0</v>
      </c>
      <c r="N110" s="5">
        <f>VII!N110+VIII!N110+IX!N110</f>
        <v>0</v>
      </c>
      <c r="O110" s="5">
        <f>VII!O110+VIII!O110+IX!O110</f>
        <v>0</v>
      </c>
      <c r="P110" s="5">
        <f>VII!P110+VIII!P110+IX!P110</f>
        <v>0</v>
      </c>
      <c r="Q110" s="5">
        <f>VII!Q110+VIII!Q110+IX!Q110</f>
        <v>0</v>
      </c>
      <c r="R110" s="5">
        <f>VII!R110+VIII!R110+IX!R110</f>
        <v>0</v>
      </c>
      <c r="S110" s="24">
        <f>VII!S110+VIII!S110+IX!S110</f>
        <v>397667.88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>
        <f>VII!E111+VIII!E111+IX!E111</f>
        <v>0</v>
      </c>
      <c r="F111" s="7">
        <f>VII!F111+VIII!F111+IX!F111</f>
        <v>0</v>
      </c>
      <c r="G111" s="7">
        <f>VII!G111+VIII!G111+IX!G111</f>
        <v>0</v>
      </c>
      <c r="H111" s="3">
        <f>VII!H111+VIII!H111+IX!H111</f>
        <v>0</v>
      </c>
      <c r="I111" s="7">
        <f>VII!I111+VIII!I111+IX!I111</f>
        <v>0</v>
      </c>
      <c r="J111" s="7">
        <f>VII!J111+VIII!J111+IX!J111</f>
        <v>0</v>
      </c>
      <c r="K111" s="3">
        <f>VII!K111+VIII!K111+IX!K111</f>
        <v>0</v>
      </c>
      <c r="L111" s="10">
        <f>VII!L111+VIII!L111+IX!L111</f>
        <v>0</v>
      </c>
      <c r="M111" s="7">
        <f>VII!M111+VIII!M111+IX!M111</f>
        <v>0</v>
      </c>
      <c r="N111" s="7">
        <f>VII!N111+VIII!N111+IX!N111</f>
        <v>0</v>
      </c>
      <c r="O111" s="7">
        <f>VII!O111+VIII!O111+IX!O111</f>
        <v>0</v>
      </c>
      <c r="P111" s="7">
        <f>VII!P111+VIII!P111+IX!P111</f>
        <v>0</v>
      </c>
      <c r="Q111" s="7">
        <f>VII!Q111+VIII!Q111+IX!Q111</f>
        <v>0</v>
      </c>
      <c r="R111" s="7">
        <f>VII!R111+VIII!R111+IX!R111</f>
        <v>0</v>
      </c>
      <c r="S111" s="25">
        <f>VII!S111+VIII!S111+IX!S111</f>
        <v>0</v>
      </c>
      <c r="T111" s="98"/>
    </row>
    <row r="112" spans="1:20" x14ac:dyDescent="0.2">
      <c r="A112" s="92"/>
      <c r="B112" s="95"/>
      <c r="C112" s="97"/>
      <c r="D112" s="7" t="s">
        <v>6</v>
      </c>
      <c r="E112" s="7">
        <f>VII!E112+VIII!E112+IX!E112</f>
        <v>0</v>
      </c>
      <c r="F112" s="7">
        <f>VII!F112+VIII!F112+IX!F112</f>
        <v>0</v>
      </c>
      <c r="G112" s="7">
        <f>VII!G112+VIII!G112+IX!G112</f>
        <v>0</v>
      </c>
      <c r="H112" s="3">
        <f>VII!H112+VIII!H112+IX!H112</f>
        <v>0</v>
      </c>
      <c r="I112" s="7">
        <f>VII!I112+VIII!I112+IX!I112</f>
        <v>0</v>
      </c>
      <c r="J112" s="7">
        <f>VII!J112+VIII!J112+IX!J112</f>
        <v>0</v>
      </c>
      <c r="K112" s="3">
        <f>VII!K112+VIII!K112+IX!K112</f>
        <v>0</v>
      </c>
      <c r="L112" s="7">
        <f>VII!L112+VIII!L112+IX!L112</f>
        <v>0</v>
      </c>
      <c r="M112" s="7">
        <f>VII!M112+VIII!M112+IX!M112</f>
        <v>0</v>
      </c>
      <c r="N112" s="7">
        <f>VII!N112+VIII!N112+IX!N112</f>
        <v>0</v>
      </c>
      <c r="O112" s="7">
        <f>VII!O112+VIII!O112+IX!O112</f>
        <v>0</v>
      </c>
      <c r="P112" s="7">
        <f>VII!P112+VIII!P112+IX!P112</f>
        <v>0</v>
      </c>
      <c r="Q112" s="7">
        <f>VII!Q112+VIII!Q112+IX!Q112</f>
        <v>0</v>
      </c>
      <c r="R112" s="7">
        <f>VII!R112+VIII!R112+IX!R112</f>
        <v>0</v>
      </c>
      <c r="S112" s="25">
        <f>VII!S112+VIII!S112+IX!S112</f>
        <v>0</v>
      </c>
      <c r="T112" s="97"/>
    </row>
    <row r="113" spans="1:20" x14ac:dyDescent="0.2">
      <c r="A113" s="92"/>
      <c r="B113" s="95"/>
      <c r="C113" s="97"/>
      <c r="D113" s="7" t="s">
        <v>7</v>
      </c>
      <c r="E113" s="7">
        <f>VII!E113+VIII!E113+IX!E113</f>
        <v>0</v>
      </c>
      <c r="F113" s="7">
        <f>VII!F113+VIII!F113+IX!F113</f>
        <v>0</v>
      </c>
      <c r="G113" s="7">
        <f>VII!G113+VIII!G113+IX!G113</f>
        <v>0</v>
      </c>
      <c r="H113" s="3">
        <f>VII!H113+VIII!H113+IX!H113</f>
        <v>0</v>
      </c>
      <c r="I113" s="7">
        <f>VII!I113+VIII!I113+IX!I113</f>
        <v>0</v>
      </c>
      <c r="J113" s="7">
        <f>VII!J113+VIII!J113+IX!J113</f>
        <v>0</v>
      </c>
      <c r="K113" s="3">
        <f>VII!K113+VIII!K113+IX!K113</f>
        <v>0</v>
      </c>
      <c r="L113" s="7">
        <f>VII!L113+VIII!L113+IX!L113</f>
        <v>0</v>
      </c>
      <c r="M113" s="7">
        <f>VII!M113+VIII!M113+IX!M113</f>
        <v>0</v>
      </c>
      <c r="N113" s="7">
        <f>VII!N113+VIII!N113+IX!N113</f>
        <v>0</v>
      </c>
      <c r="O113" s="7">
        <f>VII!O113+VIII!O113+IX!O113</f>
        <v>0</v>
      </c>
      <c r="P113" s="7">
        <f>VII!P113+VIII!P113+IX!P113</f>
        <v>0</v>
      </c>
      <c r="Q113" s="7">
        <f>VII!Q113+VIII!Q113+IX!Q113</f>
        <v>0</v>
      </c>
      <c r="R113" s="7">
        <f>VII!R113+VIII!R113+IX!R113</f>
        <v>0</v>
      </c>
      <c r="S113" s="25">
        <f>VII!S113+VIII!S113+IX!S113</f>
        <v>0</v>
      </c>
      <c r="T113" s="97"/>
    </row>
    <row r="114" spans="1:20" x14ac:dyDescent="0.2">
      <c r="A114" s="92"/>
      <c r="B114" s="95"/>
      <c r="C114" s="97"/>
      <c r="D114" s="3" t="s">
        <v>8</v>
      </c>
      <c r="E114" s="3">
        <f>VII!E114+VIII!E114+IX!E114</f>
        <v>0</v>
      </c>
      <c r="F114" s="3">
        <f>VII!F114+VIII!F114+IX!F114</f>
        <v>0</v>
      </c>
      <c r="G114" s="3">
        <f>VII!G114+VIII!G114+IX!G114</f>
        <v>0</v>
      </c>
      <c r="H114" s="3">
        <f>VII!H114+VIII!H114+IX!H114</f>
        <v>0</v>
      </c>
      <c r="I114" s="3">
        <f>VII!I114+VIII!I114+IX!I114</f>
        <v>0</v>
      </c>
      <c r="J114" s="3">
        <f>VII!J114+VIII!J114+IX!J114</f>
        <v>0</v>
      </c>
      <c r="K114" s="3">
        <f>VII!K114+VIII!K114+IX!K114</f>
        <v>0</v>
      </c>
      <c r="L114" s="5">
        <f>VII!L114+VIII!L114+IX!L114</f>
        <v>0</v>
      </c>
      <c r="M114" s="5">
        <f>VII!M114+VIII!M114+IX!M114</f>
        <v>0</v>
      </c>
      <c r="N114" s="5">
        <f>VII!N114+VIII!N114+IX!N114</f>
        <v>0</v>
      </c>
      <c r="O114" s="5">
        <f>VII!O114+VIII!O114+IX!O114</f>
        <v>0</v>
      </c>
      <c r="P114" s="5">
        <f>VII!P114+VIII!P114+IX!P114</f>
        <v>0</v>
      </c>
      <c r="Q114" s="5">
        <f>VII!Q114+VIII!Q114+IX!Q114</f>
        <v>0</v>
      </c>
      <c r="R114" s="5">
        <f>VII!R114+VIII!R114+IX!R114</f>
        <v>0</v>
      </c>
      <c r="S114" s="24">
        <f>VII!S114+VIII!S114+IX!S114</f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>
        <f>VII!E115+VIII!E115+IX!E115</f>
        <v>0</v>
      </c>
      <c r="F115" s="1">
        <f>VII!F115+VIII!F115+IX!F115</f>
        <v>0</v>
      </c>
      <c r="G115" s="1">
        <f>VII!G115+VIII!G115+IX!G115</f>
        <v>0</v>
      </c>
      <c r="H115" s="3">
        <f>VII!H115+VIII!H115+IX!H115</f>
        <v>0</v>
      </c>
      <c r="I115" s="1">
        <f>VII!I115+VIII!I115+IX!I115</f>
        <v>0</v>
      </c>
      <c r="J115" s="1">
        <f>VII!J115+VIII!J115+IX!J115</f>
        <v>0</v>
      </c>
      <c r="K115" s="3">
        <f>VII!K115+VIII!K115+IX!K115</f>
        <v>0</v>
      </c>
      <c r="L115" s="2">
        <f>VII!L115+VIII!L115+IX!L115</f>
        <v>0</v>
      </c>
      <c r="M115" s="1">
        <f>VII!M115+VIII!M115+IX!M115</f>
        <v>0</v>
      </c>
      <c r="N115" s="1">
        <f>VII!N115+VIII!N115+IX!N115</f>
        <v>0</v>
      </c>
      <c r="O115" s="4">
        <f>VII!O115+VIII!O115+IX!O115</f>
        <v>0</v>
      </c>
      <c r="P115" s="4">
        <f>VII!P115+VIII!P115+IX!P115</f>
        <v>0</v>
      </c>
      <c r="Q115" s="1">
        <f>VII!Q115+VIII!Q115+IX!Q115</f>
        <v>0</v>
      </c>
      <c r="R115" s="1">
        <f>VII!R115+VIII!R115+IX!R115</f>
        <v>0</v>
      </c>
      <c r="S115" s="23">
        <f>VII!S115+VIII!S115+IX!S115</f>
        <v>0</v>
      </c>
      <c r="T115" s="98"/>
    </row>
    <row r="116" spans="1:20" x14ac:dyDescent="0.2">
      <c r="A116" s="92"/>
      <c r="B116" s="95"/>
      <c r="C116" s="97"/>
      <c r="D116" s="1" t="s">
        <v>6</v>
      </c>
      <c r="E116" s="1">
        <f>VII!E116+VIII!E116+IX!E116</f>
        <v>0</v>
      </c>
      <c r="F116" s="1">
        <f>VII!F116+VIII!F116+IX!F116</f>
        <v>0</v>
      </c>
      <c r="G116" s="1">
        <f>VII!G116+VIII!G116+IX!G116</f>
        <v>0</v>
      </c>
      <c r="H116" s="3">
        <f>VII!H116+VIII!H116+IX!H116</f>
        <v>0</v>
      </c>
      <c r="I116" s="1">
        <f>VII!I116+VIII!I116+IX!I116</f>
        <v>0</v>
      </c>
      <c r="J116" s="1">
        <f>VII!J116+VIII!J116+IX!J116</f>
        <v>0</v>
      </c>
      <c r="K116" s="3">
        <f>VII!K116+VIII!K116+IX!K116</f>
        <v>0</v>
      </c>
      <c r="L116" s="1">
        <f>VII!L116+VIII!L116+IX!L116</f>
        <v>0</v>
      </c>
      <c r="M116" s="1">
        <f>VII!M116+VIII!M116+IX!M116</f>
        <v>0</v>
      </c>
      <c r="N116" s="1">
        <f>VII!N116+VIII!N116+IX!N116</f>
        <v>0</v>
      </c>
      <c r="O116" s="1">
        <f>VII!O116+VIII!O116+IX!O116</f>
        <v>0</v>
      </c>
      <c r="P116" s="1">
        <f>VII!P116+VIII!P116+IX!P116</f>
        <v>0</v>
      </c>
      <c r="Q116" s="1">
        <f>VII!Q116+VIII!Q116+IX!Q116</f>
        <v>0</v>
      </c>
      <c r="R116" s="1">
        <f>VII!R116+VIII!R116+IX!R116</f>
        <v>0</v>
      </c>
      <c r="S116" s="23">
        <f>VII!S116+VIII!S116+IX!S116</f>
        <v>0</v>
      </c>
      <c r="T116" s="97"/>
    </row>
    <row r="117" spans="1:20" x14ac:dyDescent="0.2">
      <c r="A117" s="92"/>
      <c r="B117" s="95"/>
      <c r="C117" s="97"/>
      <c r="D117" s="1" t="s">
        <v>7</v>
      </c>
      <c r="E117" s="1">
        <f>VII!E117+VIII!E117+IX!E117</f>
        <v>0</v>
      </c>
      <c r="F117" s="1">
        <f>VII!F117+VIII!F117+IX!F117</f>
        <v>0</v>
      </c>
      <c r="G117" s="1">
        <f>VII!G117+VIII!G117+IX!G117</f>
        <v>0</v>
      </c>
      <c r="H117" s="3">
        <f>VII!H117+VIII!H117+IX!H117</f>
        <v>0</v>
      </c>
      <c r="I117" s="1">
        <f>VII!I117+VIII!I117+IX!I117</f>
        <v>0</v>
      </c>
      <c r="J117" s="1">
        <f>VII!J117+VIII!J117+IX!J117</f>
        <v>0</v>
      </c>
      <c r="K117" s="3">
        <f>VII!K117+VIII!K117+IX!K117</f>
        <v>0</v>
      </c>
      <c r="L117" s="1">
        <f>VII!L117+VIII!L117+IX!L117</f>
        <v>0</v>
      </c>
      <c r="M117" s="1">
        <f>VII!M117+VIII!M117+IX!M117</f>
        <v>0</v>
      </c>
      <c r="N117" s="1">
        <f>VII!N117+VIII!N117+IX!N117</f>
        <v>0</v>
      </c>
      <c r="O117" s="1">
        <f>VII!O117+VIII!O117+IX!O117</f>
        <v>0</v>
      </c>
      <c r="P117" s="1">
        <f>VII!P117+VIII!P117+IX!P117</f>
        <v>0</v>
      </c>
      <c r="Q117" s="1">
        <f>VII!Q117+VIII!Q117+IX!Q117</f>
        <v>0</v>
      </c>
      <c r="R117" s="1">
        <f>VII!R117+VIII!R117+IX!R117</f>
        <v>0</v>
      </c>
      <c r="S117" s="23">
        <f>VII!S117+VIII!S117+IX!S117</f>
        <v>0</v>
      </c>
      <c r="T117" s="97"/>
    </row>
    <row r="118" spans="1:20" x14ac:dyDescent="0.2">
      <c r="A118" s="92"/>
      <c r="B118" s="95"/>
      <c r="C118" s="97"/>
      <c r="D118" s="3" t="s">
        <v>8</v>
      </c>
      <c r="E118" s="3">
        <f>VII!E118+VIII!E118+IX!E118</f>
        <v>0</v>
      </c>
      <c r="F118" s="3">
        <f>VII!F118+VIII!F118+IX!F118</f>
        <v>0</v>
      </c>
      <c r="G118" s="3">
        <f>VII!G118+VIII!G118+IX!G118</f>
        <v>0</v>
      </c>
      <c r="H118" s="3">
        <f>VII!H118+VIII!H118+IX!H118</f>
        <v>0</v>
      </c>
      <c r="I118" s="3">
        <f>VII!I118+VIII!I118+IX!I118</f>
        <v>0</v>
      </c>
      <c r="J118" s="3">
        <f>VII!J118+VIII!J118+IX!J118</f>
        <v>0</v>
      </c>
      <c r="K118" s="3">
        <f>VII!K118+VIII!K118+IX!K118</f>
        <v>0</v>
      </c>
      <c r="L118" s="5">
        <f>VII!L118+VIII!L118+IX!L118</f>
        <v>0</v>
      </c>
      <c r="M118" s="5">
        <f>VII!M118+VIII!M118+IX!M118</f>
        <v>0</v>
      </c>
      <c r="N118" s="5">
        <f>VII!N118+VIII!N118+IX!N118</f>
        <v>0</v>
      </c>
      <c r="O118" s="5">
        <f>VII!O118+VIII!O118+IX!O118</f>
        <v>0</v>
      </c>
      <c r="P118" s="5">
        <f>VII!P118+VIII!P118+IX!P118</f>
        <v>0</v>
      </c>
      <c r="Q118" s="5">
        <f>VII!Q118+VIII!Q118+IX!Q118</f>
        <v>0</v>
      </c>
      <c r="R118" s="5">
        <f>VII!R118+VIII!R118+IX!R118</f>
        <v>0</v>
      </c>
      <c r="S118" s="24">
        <f>VII!S118+VIII!S118+IX!S118</f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>VII!E119+VIII!E119+IX!E119</f>
        <v>0</v>
      </c>
      <c r="F119" s="3">
        <f>VII!F119+VIII!F119+IX!F119</f>
        <v>0</v>
      </c>
      <c r="G119" s="3">
        <f>VII!G119+VIII!G119+IX!G119</f>
        <v>0</v>
      </c>
      <c r="H119" s="3">
        <f>VII!H119+VIII!H119+IX!H119</f>
        <v>0</v>
      </c>
      <c r="I119" s="3">
        <f>VII!I119+VIII!I119+IX!I119</f>
        <v>0</v>
      </c>
      <c r="J119" s="3">
        <f>VII!J119+VIII!J119+IX!J119</f>
        <v>0</v>
      </c>
      <c r="K119" s="3">
        <f>VII!K119+VIII!K119+IX!K119</f>
        <v>0</v>
      </c>
      <c r="L119" s="3">
        <f>VII!L119+VIII!L119+IX!L119</f>
        <v>0</v>
      </c>
      <c r="M119" s="3">
        <f>VII!M119+VIII!M119+IX!M119</f>
        <v>0</v>
      </c>
      <c r="N119" s="5">
        <f>VII!N119+VIII!N119+IX!N119</f>
        <v>0</v>
      </c>
      <c r="O119" s="3">
        <f>VII!O119+VIII!O119+IX!O119</f>
        <v>0</v>
      </c>
      <c r="P119" s="3">
        <f>VII!P119+VIII!P119+IX!P119</f>
        <v>0</v>
      </c>
      <c r="Q119" s="3">
        <f>VII!Q119+VIII!Q119+IX!Q119</f>
        <v>0</v>
      </c>
      <c r="R119" s="3">
        <f>VII!R119+VIII!R119+IX!R119</f>
        <v>0</v>
      </c>
      <c r="S119" s="24">
        <f>VII!S119+VIII!S119+IX!S119</f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>
        <f>VII!E120+VIII!E120+IX!E120</f>
        <v>10</v>
      </c>
      <c r="F120" s="1">
        <f>VII!F120+VIII!F120+IX!F120</f>
        <v>0</v>
      </c>
      <c r="G120" s="1">
        <f>VII!G120+VIII!G120+IX!G120</f>
        <v>55</v>
      </c>
      <c r="H120" s="3">
        <f>VII!H120+VIII!H120+IX!H120</f>
        <v>65</v>
      </c>
      <c r="I120" s="1">
        <f>VII!I120+VIII!I120+IX!I120</f>
        <v>0</v>
      </c>
      <c r="J120" s="1">
        <f>VII!J120+VIII!J120+IX!J120</f>
        <v>0</v>
      </c>
      <c r="K120" s="3">
        <f>VII!K120+VIII!K120+IX!K120</f>
        <v>0</v>
      </c>
      <c r="L120" s="2">
        <f>VII!L120+VIII!L120+IX!L120</f>
        <v>0</v>
      </c>
      <c r="M120" s="1">
        <f>VII!M120+VIII!M120+IX!M120</f>
        <v>1</v>
      </c>
      <c r="N120" s="1">
        <f>VII!N120+VIII!N120+IX!N120</f>
        <v>0</v>
      </c>
      <c r="O120" s="4">
        <f>VII!O120+VIII!O120+IX!O120</f>
        <v>0</v>
      </c>
      <c r="P120" s="4">
        <f>VII!P120+VIII!P120+IX!P120</f>
        <v>0</v>
      </c>
      <c r="Q120" s="1">
        <f>VII!Q120+VIII!Q120+IX!Q120</f>
        <v>0</v>
      </c>
      <c r="R120" s="1">
        <f>VII!R120+VIII!R120+IX!R120</f>
        <v>0</v>
      </c>
      <c r="S120" s="23">
        <f>VII!S120+VIII!S120+IX!S120</f>
        <v>70000</v>
      </c>
      <c r="T120" s="98"/>
    </row>
    <row r="121" spans="1:20" x14ac:dyDescent="0.2">
      <c r="A121" s="92"/>
      <c r="B121" s="95"/>
      <c r="C121" s="97"/>
      <c r="D121" s="32" t="s">
        <v>111</v>
      </c>
      <c r="E121" s="1">
        <f>VII!E121+VIII!E121+IX!E121</f>
        <v>0</v>
      </c>
      <c r="F121" s="1">
        <f>VII!F121+VIII!F121+IX!F121</f>
        <v>0</v>
      </c>
      <c r="G121" s="1">
        <f>VII!G121+VIII!G121+IX!G121</f>
        <v>0</v>
      </c>
      <c r="H121" s="3">
        <f>VII!H121+VIII!H121+IX!H121</f>
        <v>0</v>
      </c>
      <c r="I121" s="1">
        <f>VII!I121+VIII!I121+IX!I121</f>
        <v>0</v>
      </c>
      <c r="J121" s="1">
        <f>VII!J121+VIII!J121+IX!J121</f>
        <v>0</v>
      </c>
      <c r="K121" s="3">
        <f>VII!K121+VIII!K121+IX!K121</f>
        <v>0</v>
      </c>
      <c r="L121" s="1">
        <f>VII!L121+VIII!L121+IX!L121</f>
        <v>0</v>
      </c>
      <c r="M121" s="1">
        <f>VII!M121+VIII!M121+IX!M121</f>
        <v>0</v>
      </c>
      <c r="N121" s="1">
        <f>VII!N121+VIII!N121+IX!N121</f>
        <v>0</v>
      </c>
      <c r="O121" s="1">
        <f>VII!O121+VIII!O121+IX!O121</f>
        <v>0</v>
      </c>
      <c r="P121" s="1">
        <f>VII!P121+VIII!P121+IX!P121</f>
        <v>0</v>
      </c>
      <c r="Q121" s="1">
        <f>VII!Q121+VIII!Q121+IX!Q121</f>
        <v>0</v>
      </c>
      <c r="R121" s="1">
        <f>VII!R121+VIII!R121+IX!R121</f>
        <v>0</v>
      </c>
      <c r="S121" s="23">
        <f>VII!S121+VIII!S121+IX!S121</f>
        <v>0</v>
      </c>
      <c r="T121" s="97"/>
    </row>
    <row r="122" spans="1:20" x14ac:dyDescent="0.2">
      <c r="A122" s="92"/>
      <c r="B122" s="95"/>
      <c r="C122" s="97"/>
      <c r="D122" s="1" t="s">
        <v>7</v>
      </c>
      <c r="E122" s="1">
        <f>VII!E122+VIII!E122+IX!E122</f>
        <v>0</v>
      </c>
      <c r="F122" s="1">
        <f>VII!F122+VIII!F122+IX!F122</f>
        <v>0</v>
      </c>
      <c r="G122" s="1">
        <f>VII!G122+VIII!G122+IX!G122</f>
        <v>10</v>
      </c>
      <c r="H122" s="3">
        <f>VII!H122+VIII!H122+IX!H122</f>
        <v>10</v>
      </c>
      <c r="I122" s="1">
        <f>VII!I122+VIII!I122+IX!I122</f>
        <v>0</v>
      </c>
      <c r="J122" s="1">
        <f>VII!J122+VIII!J122+IX!J122</f>
        <v>0</v>
      </c>
      <c r="K122" s="3">
        <f>VII!K122+VIII!K122+IX!K122</f>
        <v>0</v>
      </c>
      <c r="L122" s="1">
        <f>VII!L122+VIII!L122+IX!L122</f>
        <v>0</v>
      </c>
      <c r="M122" s="1">
        <f>VII!M122+VIII!M122+IX!M122</f>
        <v>0</v>
      </c>
      <c r="N122" s="1">
        <f>VII!N122+VIII!N122+IX!N122</f>
        <v>0</v>
      </c>
      <c r="O122" s="1">
        <f>VII!O122+VIII!O122+IX!O122</f>
        <v>0</v>
      </c>
      <c r="P122" s="1">
        <f>VII!P122+VIII!P122+IX!P122</f>
        <v>0</v>
      </c>
      <c r="Q122" s="1">
        <f>VII!Q122+VIII!Q122+IX!Q122</f>
        <v>0</v>
      </c>
      <c r="R122" s="1">
        <f>VII!R122+VIII!R122+IX!R122</f>
        <v>0</v>
      </c>
      <c r="S122" s="23">
        <f>VII!S122+VIII!S122+IX!S122</f>
        <v>0</v>
      </c>
      <c r="T122" s="97"/>
    </row>
    <row r="123" spans="1:20" x14ac:dyDescent="0.2">
      <c r="A123" s="92"/>
      <c r="B123" s="96"/>
      <c r="C123" s="97"/>
      <c r="D123" s="3" t="s">
        <v>8</v>
      </c>
      <c r="E123" s="3">
        <f>VII!E123+VIII!E123+IX!E123</f>
        <v>10</v>
      </c>
      <c r="F123" s="3">
        <f>VII!F123+VIII!F123+IX!F123</f>
        <v>0</v>
      </c>
      <c r="G123" s="3">
        <f>VII!G123+VIII!G123+IX!G123</f>
        <v>65</v>
      </c>
      <c r="H123" s="3">
        <f>VII!H123+VIII!H123+IX!H123</f>
        <v>75</v>
      </c>
      <c r="I123" s="3">
        <f>VII!I123+VIII!I123+IX!I123</f>
        <v>0</v>
      </c>
      <c r="J123" s="3">
        <f>VII!J123+VIII!J123+IX!J123</f>
        <v>0</v>
      </c>
      <c r="K123" s="3">
        <f>VII!K123+VIII!K123+IX!K123</f>
        <v>0</v>
      </c>
      <c r="L123" s="3">
        <f>VII!L123+VIII!L123+IX!L123</f>
        <v>0</v>
      </c>
      <c r="M123" s="3">
        <f>VII!M123+VIII!M123+IX!M123</f>
        <v>1</v>
      </c>
      <c r="N123" s="3">
        <f>VII!N123+VIII!N123+IX!N123</f>
        <v>0</v>
      </c>
      <c r="O123" s="3">
        <f>VII!O123+VIII!O123+IX!O123</f>
        <v>0</v>
      </c>
      <c r="P123" s="3">
        <f>VII!P123+VIII!P123+IX!P123</f>
        <v>0</v>
      </c>
      <c r="Q123" s="3">
        <f>VII!Q123+VIII!Q123+IX!Q123</f>
        <v>0</v>
      </c>
      <c r="R123" s="3">
        <f>VII!R123+VIII!R123+IX!R123</f>
        <v>0</v>
      </c>
      <c r="S123" s="24">
        <f>VII!S123+VIII!S123+IX!S123</f>
        <v>70000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f>VII!E124+VIII!E124+IX!E124</f>
        <v>6</v>
      </c>
      <c r="F124" s="1">
        <f>VII!F124+VIII!F124+IX!F124</f>
        <v>0</v>
      </c>
      <c r="G124" s="1">
        <f>VII!G124+VIII!G124+IX!G124</f>
        <v>32</v>
      </c>
      <c r="H124" s="3">
        <f>VII!H124+VIII!H124+IX!H124</f>
        <v>38</v>
      </c>
      <c r="I124" s="1">
        <f>VII!I124+VIII!I124+IX!I124</f>
        <v>0</v>
      </c>
      <c r="J124" s="1">
        <f>VII!J124+VIII!J124+IX!J124</f>
        <v>0</v>
      </c>
      <c r="K124" s="3">
        <f>VII!K124+VIII!K124+IX!K124</f>
        <v>0</v>
      </c>
      <c r="L124" s="2">
        <f>VII!L124+VIII!L124+IX!L124</f>
        <v>3</v>
      </c>
      <c r="M124" s="1">
        <f>VII!M124+VIII!M124+IX!M124</f>
        <v>0</v>
      </c>
      <c r="N124" s="1">
        <f>VII!N124+VIII!N124+IX!N124</f>
        <v>0</v>
      </c>
      <c r="O124" s="4">
        <f>VII!O124+VIII!O124+IX!O124</f>
        <v>0</v>
      </c>
      <c r="P124" s="4">
        <f>VII!P124+VIII!P124+IX!P124</f>
        <v>0</v>
      </c>
      <c r="Q124" s="1">
        <f>VII!Q124+VIII!Q124+IX!Q124</f>
        <v>0</v>
      </c>
      <c r="R124" s="1">
        <f>VII!R124+VIII!R124+IX!R124</f>
        <v>0</v>
      </c>
      <c r="S124" s="23">
        <f>VII!S124+VIII!S124+IX!S124</f>
        <v>690000</v>
      </c>
      <c r="T124" s="98"/>
    </row>
    <row r="125" spans="1:20" x14ac:dyDescent="0.2">
      <c r="A125" s="92"/>
      <c r="B125" s="95"/>
      <c r="C125" s="97"/>
      <c r="D125" s="32" t="s">
        <v>111</v>
      </c>
      <c r="E125" s="1">
        <f>VII!E125+VIII!E125+IX!E125</f>
        <v>0</v>
      </c>
      <c r="F125" s="1">
        <f>VII!F125+VIII!F125+IX!F125</f>
        <v>0</v>
      </c>
      <c r="G125" s="1">
        <f>VII!G125+VIII!G125+IX!G125</f>
        <v>0</v>
      </c>
      <c r="H125" s="3">
        <f>VII!H125+VIII!H125+IX!H125</f>
        <v>0</v>
      </c>
      <c r="I125" s="1">
        <f>VII!I125+VIII!I125+IX!I125</f>
        <v>0</v>
      </c>
      <c r="J125" s="1">
        <f>VII!J125+VIII!J125+IX!J125</f>
        <v>0</v>
      </c>
      <c r="K125" s="3">
        <f>VII!K125+VIII!K125+IX!K125</f>
        <v>0</v>
      </c>
      <c r="L125" s="1">
        <f>VII!L125+VIII!L125+IX!L125</f>
        <v>0</v>
      </c>
      <c r="M125" s="1">
        <f>VII!M125+VIII!M125+IX!M125</f>
        <v>0</v>
      </c>
      <c r="N125" s="1">
        <f>VII!N125+VIII!N125+IX!N125</f>
        <v>0</v>
      </c>
      <c r="O125" s="1">
        <f>VII!O125+VIII!O125+IX!O125</f>
        <v>0</v>
      </c>
      <c r="P125" s="1">
        <f>VII!P125+VIII!P125+IX!P125</f>
        <v>0</v>
      </c>
      <c r="Q125" s="1">
        <f>VII!Q125+VIII!Q125+IX!Q125</f>
        <v>0</v>
      </c>
      <c r="R125" s="1">
        <f>VII!R125+VIII!R125+IX!R125</f>
        <v>0</v>
      </c>
      <c r="S125" s="23">
        <f>VII!S125+VIII!S125+IX!S125</f>
        <v>0</v>
      </c>
      <c r="T125" s="97"/>
    </row>
    <row r="126" spans="1:20" x14ac:dyDescent="0.2">
      <c r="A126" s="92"/>
      <c r="B126" s="95"/>
      <c r="C126" s="97"/>
      <c r="D126" s="1" t="s">
        <v>7</v>
      </c>
      <c r="E126" s="1">
        <f>VII!E126+VIII!E126+IX!E126</f>
        <v>0</v>
      </c>
      <c r="F126" s="1">
        <f>VII!F126+VIII!F126+IX!F126</f>
        <v>0</v>
      </c>
      <c r="G126" s="1">
        <f>VII!G126+VIII!G126+IX!G126</f>
        <v>4</v>
      </c>
      <c r="H126" s="3">
        <f>VII!H126+VIII!H126+IX!H126</f>
        <v>4</v>
      </c>
      <c r="I126" s="1">
        <f>VII!I126+VIII!I126+IX!I126</f>
        <v>0</v>
      </c>
      <c r="J126" s="1">
        <f>VII!J126+VIII!J126+IX!J126</f>
        <v>0</v>
      </c>
      <c r="K126" s="3">
        <f>VII!K126+VIII!K126+IX!K126</f>
        <v>0</v>
      </c>
      <c r="L126" s="1">
        <f>VII!L126+VIII!L126+IX!L126</f>
        <v>0</v>
      </c>
      <c r="M126" s="1">
        <f>VII!M126+VIII!M126+IX!M126</f>
        <v>0</v>
      </c>
      <c r="N126" s="1">
        <f>VII!N126+VIII!N126+IX!N126</f>
        <v>0</v>
      </c>
      <c r="O126" s="1">
        <f>VII!O126+VIII!O126+IX!O126</f>
        <v>0</v>
      </c>
      <c r="P126" s="1">
        <f>VII!P126+VIII!P126+IX!P126</f>
        <v>0</v>
      </c>
      <c r="Q126" s="1">
        <f>VII!Q126+VIII!Q126+IX!Q126</f>
        <v>0</v>
      </c>
      <c r="R126" s="1">
        <f>VII!R126+VIII!R126+IX!R126</f>
        <v>0</v>
      </c>
      <c r="S126" s="23">
        <f>VII!S126+VIII!S126+IX!S126</f>
        <v>0</v>
      </c>
      <c r="T126" s="97"/>
    </row>
    <row r="127" spans="1:20" x14ac:dyDescent="0.2">
      <c r="A127" s="92"/>
      <c r="B127" s="96"/>
      <c r="C127" s="97"/>
      <c r="D127" s="3" t="s">
        <v>8</v>
      </c>
      <c r="E127" s="3">
        <f>VII!E127+VIII!E127+IX!E127</f>
        <v>6</v>
      </c>
      <c r="F127" s="3">
        <f>VII!F127+VIII!F127+IX!F127</f>
        <v>0</v>
      </c>
      <c r="G127" s="3">
        <f>VII!G127+VIII!G127+IX!G127</f>
        <v>36</v>
      </c>
      <c r="H127" s="3">
        <f>VII!H127+VIII!H127+IX!H127</f>
        <v>42</v>
      </c>
      <c r="I127" s="3">
        <f>VII!I127+VIII!I127+IX!I127</f>
        <v>0</v>
      </c>
      <c r="J127" s="3">
        <f>VII!J127+VIII!J127+IX!J127</f>
        <v>0</v>
      </c>
      <c r="K127" s="3">
        <f>VII!K127+VIII!K127+IX!K127</f>
        <v>0</v>
      </c>
      <c r="L127" s="5">
        <f>VII!L127+VIII!L127+IX!L127</f>
        <v>3</v>
      </c>
      <c r="M127" s="5">
        <f>VII!M127+VIII!M127+IX!M127</f>
        <v>0</v>
      </c>
      <c r="N127" s="5">
        <f>VII!N127+VIII!N127+IX!N127</f>
        <v>0</v>
      </c>
      <c r="O127" s="5">
        <f>VII!O127+VIII!O127+IX!O127</f>
        <v>0</v>
      </c>
      <c r="P127" s="5">
        <f>VII!P127+VIII!P127+IX!P127</f>
        <v>0</v>
      </c>
      <c r="Q127" s="5">
        <f>VII!Q127+VIII!Q127+IX!Q127</f>
        <v>0</v>
      </c>
      <c r="R127" s="5">
        <f>VII!R127+VIII!R127+IX!R127</f>
        <v>0</v>
      </c>
      <c r="S127" s="24">
        <f>VII!S127+VIII!S127+IX!S127</f>
        <v>690000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>
        <f>VII!E128+VIII!E128+IX!E128</f>
        <v>2</v>
      </c>
      <c r="F128" s="1">
        <f>VII!F128+VIII!F128+IX!F128</f>
        <v>0</v>
      </c>
      <c r="G128" s="1">
        <f>VII!G128+VIII!G128+IX!G128</f>
        <v>37</v>
      </c>
      <c r="H128" s="3">
        <f>VII!H128+VIII!H128+IX!H128</f>
        <v>39</v>
      </c>
      <c r="I128" s="1">
        <f>VII!I128+VIII!I128+IX!I128</f>
        <v>0</v>
      </c>
      <c r="J128" s="1">
        <f>VII!J128+VIII!J128+IX!J128</f>
        <v>0</v>
      </c>
      <c r="K128" s="3">
        <f>VII!K128+VIII!K128+IX!K128</f>
        <v>0</v>
      </c>
      <c r="L128" s="2">
        <f>VII!L128+VIII!L128+IX!L128</f>
        <v>1</v>
      </c>
      <c r="M128" s="1">
        <f>VII!M128+VIII!M128+IX!M128</f>
        <v>0</v>
      </c>
      <c r="N128" s="1">
        <f>VII!N128+VIII!N128+IX!N128</f>
        <v>0</v>
      </c>
      <c r="O128" s="4">
        <f>VII!O128+VIII!O128+IX!O128</f>
        <v>0</v>
      </c>
      <c r="P128" s="4">
        <f>VII!P128+VIII!P128+IX!P128</f>
        <v>0</v>
      </c>
      <c r="Q128" s="1">
        <f>VII!Q128+VIII!Q128+IX!Q128</f>
        <v>0</v>
      </c>
      <c r="R128" s="1">
        <f>VII!R128+VIII!R128+IX!R128</f>
        <v>0</v>
      </c>
      <c r="S128" s="23">
        <f>VII!S128+VIII!S128+IX!S128</f>
        <v>57476</v>
      </c>
      <c r="T128" s="98"/>
    </row>
    <row r="129" spans="1:20" x14ac:dyDescent="0.2">
      <c r="A129" s="92"/>
      <c r="B129" s="95"/>
      <c r="C129" s="97"/>
      <c r="D129" s="32" t="s">
        <v>111</v>
      </c>
      <c r="E129" s="1">
        <f>VII!E129+VIII!E129+IX!E129</f>
        <v>0</v>
      </c>
      <c r="F129" s="1">
        <f>VII!F129+VIII!F129+IX!F129</f>
        <v>0</v>
      </c>
      <c r="G129" s="1">
        <f>VII!G129+VIII!G129+IX!G129</f>
        <v>0</v>
      </c>
      <c r="H129" s="3">
        <f>VII!H129+VIII!H129+IX!H129</f>
        <v>0</v>
      </c>
      <c r="I129" s="1">
        <f>VII!I129+VIII!I129+IX!I129</f>
        <v>0</v>
      </c>
      <c r="J129" s="1">
        <f>VII!J129+VIII!J129+IX!J129</f>
        <v>0</v>
      </c>
      <c r="K129" s="3">
        <f>VII!K129+VIII!K129+IX!K129</f>
        <v>0</v>
      </c>
      <c r="L129" s="1">
        <f>VII!L129+VIII!L129+IX!L129</f>
        <v>0</v>
      </c>
      <c r="M129" s="1">
        <f>VII!M129+VIII!M129+IX!M129</f>
        <v>0</v>
      </c>
      <c r="N129" s="1">
        <f>VII!N129+VIII!N129+IX!N129</f>
        <v>0</v>
      </c>
      <c r="O129" s="1">
        <f>VII!O129+VIII!O129+IX!O129</f>
        <v>0</v>
      </c>
      <c r="P129" s="1">
        <f>VII!P129+VIII!P129+IX!P129</f>
        <v>0</v>
      </c>
      <c r="Q129" s="1">
        <f>VII!Q129+VIII!Q129+IX!Q129</f>
        <v>0</v>
      </c>
      <c r="R129" s="1">
        <f>VII!R129+VIII!R129+IX!R129</f>
        <v>0</v>
      </c>
      <c r="S129" s="23">
        <f>VII!S129+VIII!S129+IX!S129</f>
        <v>0</v>
      </c>
      <c r="T129" s="97"/>
    </row>
    <row r="130" spans="1:20" x14ac:dyDescent="0.2">
      <c r="A130" s="92"/>
      <c r="B130" s="95"/>
      <c r="C130" s="97"/>
      <c r="D130" s="1" t="s">
        <v>7</v>
      </c>
      <c r="E130" s="1">
        <f>VII!E130+VIII!E130+IX!E130</f>
        <v>0</v>
      </c>
      <c r="F130" s="1">
        <f>VII!F130+VIII!F130+IX!F130</f>
        <v>0</v>
      </c>
      <c r="G130" s="1">
        <f>VII!G130+VIII!G130+IX!G130</f>
        <v>28</v>
      </c>
      <c r="H130" s="3">
        <f>VII!H130+VIII!H130+IX!H130</f>
        <v>28</v>
      </c>
      <c r="I130" s="1">
        <f>VII!I130+VIII!I130+IX!I130</f>
        <v>0</v>
      </c>
      <c r="J130" s="1">
        <f>VII!J130+VIII!J130+IX!J130</f>
        <v>0</v>
      </c>
      <c r="K130" s="3">
        <f>VII!K130+VIII!K130+IX!K130</f>
        <v>0</v>
      </c>
      <c r="L130" s="1">
        <f>VII!L130+VIII!L130+IX!L130</f>
        <v>0</v>
      </c>
      <c r="M130" s="1">
        <f>VII!M130+VIII!M130+IX!M130</f>
        <v>0</v>
      </c>
      <c r="N130" s="1">
        <f>VII!N130+VIII!N130+IX!N130</f>
        <v>0</v>
      </c>
      <c r="O130" s="1">
        <f>VII!O130+VIII!O130+IX!O130</f>
        <v>0</v>
      </c>
      <c r="P130" s="1">
        <f>VII!P130+VIII!P130+IX!P130</f>
        <v>0</v>
      </c>
      <c r="Q130" s="1">
        <f>VII!Q130+VIII!Q130+IX!Q130</f>
        <v>0</v>
      </c>
      <c r="R130" s="1">
        <f>VII!R130+VIII!R130+IX!R130</f>
        <v>0</v>
      </c>
      <c r="S130" s="23">
        <f>VII!S130+VIII!S130+IX!S130</f>
        <v>0</v>
      </c>
      <c r="T130" s="97"/>
    </row>
    <row r="131" spans="1:20" x14ac:dyDescent="0.2">
      <c r="A131" s="92"/>
      <c r="B131" s="96"/>
      <c r="C131" s="97"/>
      <c r="D131" s="3" t="s">
        <v>8</v>
      </c>
      <c r="E131" s="3">
        <f>VII!E131+VIII!E131+IX!E131</f>
        <v>2</v>
      </c>
      <c r="F131" s="3">
        <f>VII!F131+VIII!F131+IX!F131</f>
        <v>0</v>
      </c>
      <c r="G131" s="3">
        <f>VII!G131+VIII!G131+IX!G131</f>
        <v>65</v>
      </c>
      <c r="H131" s="3">
        <f>VII!H131+VIII!H131+IX!H131</f>
        <v>67</v>
      </c>
      <c r="I131" s="3">
        <f>VII!I131+VIII!I131+IX!I131</f>
        <v>0</v>
      </c>
      <c r="J131" s="3">
        <f>VII!J131+VIII!J131+IX!J131</f>
        <v>0</v>
      </c>
      <c r="K131" s="3">
        <f>VII!K131+VIII!K131+IX!K131</f>
        <v>0</v>
      </c>
      <c r="L131" s="5">
        <f>VII!L131+VIII!L131+IX!L131</f>
        <v>1</v>
      </c>
      <c r="M131" s="5">
        <f>VII!M131+VIII!M131+IX!M131</f>
        <v>0</v>
      </c>
      <c r="N131" s="5">
        <f>VII!N131+VIII!N131+IX!N131</f>
        <v>0</v>
      </c>
      <c r="O131" s="5">
        <f>VII!O131+VIII!O131+IX!O131</f>
        <v>0</v>
      </c>
      <c r="P131" s="5">
        <f>VII!P131+VIII!P131+IX!P131</f>
        <v>0</v>
      </c>
      <c r="Q131" s="5">
        <f>VII!Q131+VIII!Q131+IX!Q131</f>
        <v>0</v>
      </c>
      <c r="R131" s="5">
        <f>VII!R131+VIII!R131+IX!R131</f>
        <v>0</v>
      </c>
      <c r="S131" s="24">
        <f>VII!S131+VIII!S131+IX!S131</f>
        <v>57476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>
        <f>VII!E132+VIII!E132+IX!E132</f>
        <v>0</v>
      </c>
      <c r="F132" s="1">
        <f>VII!F132+VIII!F132+IX!F132</f>
        <v>0</v>
      </c>
      <c r="G132" s="1">
        <f>VII!G132+VIII!G132+IX!G132</f>
        <v>0</v>
      </c>
      <c r="H132" s="3">
        <f>VII!H132+VIII!H132+IX!H132</f>
        <v>0</v>
      </c>
      <c r="I132" s="1">
        <f>VII!I132+VIII!I132+IX!I132</f>
        <v>0</v>
      </c>
      <c r="J132" s="1">
        <f>VII!J132+VIII!J132+IX!J132</f>
        <v>0</v>
      </c>
      <c r="K132" s="3">
        <f>VII!K132+VIII!K132+IX!K132</f>
        <v>0</v>
      </c>
      <c r="L132" s="2">
        <f>VII!L132+VIII!L132+IX!L132</f>
        <v>0</v>
      </c>
      <c r="M132" s="1">
        <f>VII!M132+VIII!M132+IX!M132</f>
        <v>0</v>
      </c>
      <c r="N132" s="1">
        <f>VII!N132+VIII!N132+IX!N132</f>
        <v>0</v>
      </c>
      <c r="O132" s="4">
        <f>VII!O132+VIII!O132+IX!O132</f>
        <v>0</v>
      </c>
      <c r="P132" s="4">
        <f>VII!P132+VIII!P132+IX!P132</f>
        <v>0</v>
      </c>
      <c r="Q132" s="1">
        <f>VII!Q132+VIII!Q132+IX!Q132</f>
        <v>0</v>
      </c>
      <c r="R132" s="1">
        <f>VII!R132+VIII!R132+IX!R132</f>
        <v>0</v>
      </c>
      <c r="S132" s="23">
        <f>VII!S132+VIII!S132+IX!S132</f>
        <v>0</v>
      </c>
      <c r="T132" s="98"/>
    </row>
    <row r="133" spans="1:20" x14ac:dyDescent="0.2">
      <c r="A133" s="92"/>
      <c r="B133" s="95"/>
      <c r="C133" s="97"/>
      <c r="D133" s="1" t="s">
        <v>6</v>
      </c>
      <c r="E133" s="1">
        <f>VII!E133+VIII!E133+IX!E133</f>
        <v>0</v>
      </c>
      <c r="F133" s="1">
        <f>VII!F133+VIII!F133+IX!F133</f>
        <v>0</v>
      </c>
      <c r="G133" s="1">
        <f>VII!G133+VIII!G133+IX!G133</f>
        <v>0</v>
      </c>
      <c r="H133" s="3">
        <f>VII!H133+VIII!H133+IX!H133</f>
        <v>0</v>
      </c>
      <c r="I133" s="1">
        <f>VII!I133+VIII!I133+IX!I133</f>
        <v>0</v>
      </c>
      <c r="J133" s="1">
        <f>VII!J133+VIII!J133+IX!J133</f>
        <v>0</v>
      </c>
      <c r="K133" s="3">
        <f>VII!K133+VIII!K133+IX!K133</f>
        <v>0</v>
      </c>
      <c r="L133" s="1">
        <f>VII!L133+VIII!L133+IX!L133</f>
        <v>0</v>
      </c>
      <c r="M133" s="1">
        <f>VII!M133+VIII!M133+IX!M133</f>
        <v>0</v>
      </c>
      <c r="N133" s="1">
        <f>VII!N133+VIII!N133+IX!N133</f>
        <v>0</v>
      </c>
      <c r="O133" s="1">
        <f>VII!O133+VIII!O133+IX!O133</f>
        <v>0</v>
      </c>
      <c r="P133" s="1">
        <f>VII!P133+VIII!P133+IX!P133</f>
        <v>0</v>
      </c>
      <c r="Q133" s="1">
        <f>VII!Q133+VIII!Q133+IX!Q133</f>
        <v>0</v>
      </c>
      <c r="R133" s="1">
        <f>VII!R133+VIII!R133+IX!R133</f>
        <v>0</v>
      </c>
      <c r="S133" s="23">
        <f>VII!S133+VIII!S133+IX!S133</f>
        <v>0</v>
      </c>
      <c r="T133" s="97"/>
    </row>
    <row r="134" spans="1:20" x14ac:dyDescent="0.2">
      <c r="A134" s="92"/>
      <c r="B134" s="95"/>
      <c r="C134" s="97"/>
      <c r="D134" s="1" t="s">
        <v>7</v>
      </c>
      <c r="E134" s="1">
        <f>VII!E134+VIII!E134+IX!E134</f>
        <v>0</v>
      </c>
      <c r="F134" s="1">
        <f>VII!F134+VIII!F134+IX!F134</f>
        <v>0</v>
      </c>
      <c r="G134" s="1">
        <f>VII!G134+VIII!G134+IX!G134</f>
        <v>0</v>
      </c>
      <c r="H134" s="3">
        <f>VII!H134+VIII!H134+IX!H134</f>
        <v>0</v>
      </c>
      <c r="I134" s="1">
        <f>VII!I134+VIII!I134+IX!I134</f>
        <v>0</v>
      </c>
      <c r="J134" s="1">
        <f>VII!J134+VIII!J134+IX!J134</f>
        <v>0</v>
      </c>
      <c r="K134" s="3">
        <f>VII!K134+VIII!K134+IX!K134</f>
        <v>0</v>
      </c>
      <c r="L134" s="1">
        <f>VII!L134+VIII!L134+IX!L134</f>
        <v>0</v>
      </c>
      <c r="M134" s="1">
        <f>VII!M134+VIII!M134+IX!M134</f>
        <v>0</v>
      </c>
      <c r="N134" s="1">
        <f>VII!N134+VIII!N134+IX!N134</f>
        <v>0</v>
      </c>
      <c r="O134" s="1">
        <f>VII!O134+VIII!O134+IX!O134</f>
        <v>0</v>
      </c>
      <c r="P134" s="1">
        <f>VII!P134+VIII!P134+IX!P134</f>
        <v>0</v>
      </c>
      <c r="Q134" s="1">
        <f>VII!Q134+VIII!Q134+IX!Q134</f>
        <v>0</v>
      </c>
      <c r="R134" s="1">
        <f>VII!R134+VIII!R134+IX!R134</f>
        <v>0</v>
      </c>
      <c r="S134" s="23">
        <f>VII!S134+VIII!S134+IX!S134</f>
        <v>0</v>
      </c>
      <c r="T134" s="97"/>
    </row>
    <row r="135" spans="1:20" x14ac:dyDescent="0.2">
      <c r="A135" s="92"/>
      <c r="B135" s="95"/>
      <c r="C135" s="97"/>
      <c r="D135" s="3" t="s">
        <v>8</v>
      </c>
      <c r="E135" s="3">
        <f>VII!E135+VIII!E135+IX!E135</f>
        <v>0</v>
      </c>
      <c r="F135" s="3">
        <f>VII!F135+VIII!F135+IX!F135</f>
        <v>0</v>
      </c>
      <c r="G135" s="3">
        <f>VII!G135+VIII!G135+IX!G135</f>
        <v>0</v>
      </c>
      <c r="H135" s="3">
        <f>VII!H135+VIII!H135+IX!H135</f>
        <v>0</v>
      </c>
      <c r="I135" s="3">
        <f>VII!I135+VIII!I135+IX!I135</f>
        <v>0</v>
      </c>
      <c r="J135" s="3">
        <f>VII!J135+VIII!J135+IX!J135</f>
        <v>0</v>
      </c>
      <c r="K135" s="3">
        <f>VII!K135+VIII!K135+IX!K135</f>
        <v>0</v>
      </c>
      <c r="L135" s="5">
        <f>VII!L135+VIII!L135+IX!L135</f>
        <v>0</v>
      </c>
      <c r="M135" s="5">
        <f>VII!M135+VIII!M135+IX!M135</f>
        <v>0</v>
      </c>
      <c r="N135" s="5">
        <f>VII!N135+VIII!N135+IX!N135</f>
        <v>0</v>
      </c>
      <c r="O135" s="5">
        <f>VII!O135+VIII!O135+IX!O135</f>
        <v>0</v>
      </c>
      <c r="P135" s="5">
        <f>VII!P135+VIII!P135+IX!P135</f>
        <v>0</v>
      </c>
      <c r="Q135" s="5">
        <f>VII!Q135+VIII!Q135+IX!Q135</f>
        <v>0</v>
      </c>
      <c r="R135" s="5">
        <f>VII!R135+VIII!R135+IX!R135</f>
        <v>0</v>
      </c>
      <c r="S135" s="24">
        <f>VII!S135+VIII!S135+IX!S135</f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f>VII!E136+VIII!E136+IX!E136</f>
        <v>24</v>
      </c>
      <c r="F136" s="1">
        <f>VII!F136+VIII!F136+IX!F136</f>
        <v>0</v>
      </c>
      <c r="G136" s="1">
        <f>VII!G136+VIII!G136+IX!G136</f>
        <v>10</v>
      </c>
      <c r="H136" s="3">
        <f>VII!H136+VIII!H136+IX!H136</f>
        <v>34</v>
      </c>
      <c r="I136" s="1">
        <f>VII!I136+VIII!I136+IX!I136</f>
        <v>0</v>
      </c>
      <c r="J136" s="1">
        <f>VII!J136+VIII!J136+IX!J136</f>
        <v>0</v>
      </c>
      <c r="K136" s="3">
        <f>VII!K136+VIII!K136+IX!K136</f>
        <v>0</v>
      </c>
      <c r="L136" s="2">
        <f>VII!L136+VIII!L136+IX!L136</f>
        <v>0</v>
      </c>
      <c r="M136" s="1">
        <f>VII!M136+VIII!M136+IX!M136</f>
        <v>0</v>
      </c>
      <c r="N136" s="1">
        <f>VII!N136+VIII!N136+IX!N136</f>
        <v>0</v>
      </c>
      <c r="O136" s="4">
        <f>VII!O136+VIII!O136+IX!O136</f>
        <v>0</v>
      </c>
      <c r="P136" s="4">
        <f>VII!P136+VIII!P136+IX!P136</f>
        <v>0</v>
      </c>
      <c r="Q136" s="1">
        <f>VII!Q136+VIII!Q136+IX!Q136</f>
        <v>0</v>
      </c>
      <c r="R136" s="1">
        <f>VII!R136+VIII!R136+IX!R136</f>
        <v>0</v>
      </c>
      <c r="S136" s="23">
        <f>VII!S136+VIII!S136+IX!S136</f>
        <v>65000</v>
      </c>
      <c r="T136" s="98"/>
    </row>
    <row r="137" spans="1:20" x14ac:dyDescent="0.2">
      <c r="A137" s="92"/>
      <c r="B137" s="95"/>
      <c r="C137" s="97"/>
      <c r="D137" s="32" t="s">
        <v>111</v>
      </c>
      <c r="E137" s="1">
        <f>VII!E137+VIII!E137+IX!E137</f>
        <v>0</v>
      </c>
      <c r="F137" s="1">
        <f>VII!F137+VIII!F137+IX!F137</f>
        <v>0</v>
      </c>
      <c r="G137" s="1">
        <f>VII!G137+VIII!G137+IX!G137</f>
        <v>0</v>
      </c>
      <c r="H137" s="3">
        <f>VII!H137+VIII!H137+IX!H137</f>
        <v>0</v>
      </c>
      <c r="I137" s="1">
        <f>VII!I137+VIII!I137+IX!I137</f>
        <v>0</v>
      </c>
      <c r="J137" s="1">
        <f>VII!J137+VIII!J137+IX!J137</f>
        <v>0</v>
      </c>
      <c r="K137" s="3">
        <f>VII!K137+VIII!K137+IX!K137</f>
        <v>0</v>
      </c>
      <c r="L137" s="1">
        <f>VII!L137+VIII!L137+IX!L137</f>
        <v>0</v>
      </c>
      <c r="M137" s="1">
        <f>VII!M137+VIII!M137+IX!M137</f>
        <v>0</v>
      </c>
      <c r="N137" s="1">
        <f>VII!N137+VIII!N137+IX!N137</f>
        <v>0</v>
      </c>
      <c r="O137" s="1">
        <f>VII!O137+VIII!O137+IX!O137</f>
        <v>0</v>
      </c>
      <c r="P137" s="1">
        <f>VII!P137+VIII!P137+IX!P137</f>
        <v>0</v>
      </c>
      <c r="Q137" s="1">
        <f>VII!Q137+VIII!Q137+IX!Q137</f>
        <v>0</v>
      </c>
      <c r="R137" s="1">
        <f>VII!R137+VIII!R137+IX!R137</f>
        <v>0</v>
      </c>
      <c r="S137" s="23">
        <f>VII!S137+VIII!S137+IX!S137</f>
        <v>0</v>
      </c>
      <c r="T137" s="97"/>
    </row>
    <row r="138" spans="1:20" x14ac:dyDescent="0.2">
      <c r="A138" s="92"/>
      <c r="B138" s="95"/>
      <c r="C138" s="97"/>
      <c r="D138" s="1" t="s">
        <v>7</v>
      </c>
      <c r="E138" s="1">
        <f>VII!E138+VIII!E138+IX!E138</f>
        <v>0</v>
      </c>
      <c r="F138" s="1">
        <f>VII!F138+VIII!F138+IX!F138</f>
        <v>0</v>
      </c>
      <c r="G138" s="1">
        <f>VII!G138+VIII!G138+IX!G138</f>
        <v>2</v>
      </c>
      <c r="H138" s="3">
        <f>VII!H138+VIII!H138+IX!H138</f>
        <v>2</v>
      </c>
      <c r="I138" s="1">
        <f>VII!I138+VIII!I138+IX!I138</f>
        <v>0</v>
      </c>
      <c r="J138" s="1">
        <f>VII!J138+VIII!J138+IX!J138</f>
        <v>0</v>
      </c>
      <c r="K138" s="3">
        <f>VII!K138+VIII!K138+IX!K138</f>
        <v>0</v>
      </c>
      <c r="L138" s="1">
        <f>VII!L138+VIII!L138+IX!L138</f>
        <v>0</v>
      </c>
      <c r="M138" s="1">
        <f>VII!M138+VIII!M138+IX!M138</f>
        <v>0</v>
      </c>
      <c r="N138" s="1">
        <f>VII!N138+VIII!N138+IX!N138</f>
        <v>0</v>
      </c>
      <c r="O138" s="1">
        <f>VII!O138+VIII!O138+IX!O138</f>
        <v>0</v>
      </c>
      <c r="P138" s="1">
        <f>VII!P138+VIII!P138+IX!P138</f>
        <v>0</v>
      </c>
      <c r="Q138" s="1">
        <f>VII!Q138+VIII!Q138+IX!Q138</f>
        <v>0</v>
      </c>
      <c r="R138" s="1">
        <f>VII!R138+VIII!R138+IX!R138</f>
        <v>0</v>
      </c>
      <c r="S138" s="23">
        <f>VII!S138+VIII!S138+IX!S138</f>
        <v>0</v>
      </c>
      <c r="T138" s="97"/>
    </row>
    <row r="139" spans="1:20" x14ac:dyDescent="0.2">
      <c r="A139" s="92"/>
      <c r="B139" s="95"/>
      <c r="C139" s="105"/>
      <c r="D139" s="3" t="s">
        <v>8</v>
      </c>
      <c r="E139" s="3">
        <f>VII!E139+VIII!E139+IX!E139</f>
        <v>24</v>
      </c>
      <c r="F139" s="3">
        <f>VII!F139+VIII!F139+IX!F139</f>
        <v>0</v>
      </c>
      <c r="G139" s="3">
        <f>VII!G139+VIII!G139+IX!G139</f>
        <v>12</v>
      </c>
      <c r="H139" s="3">
        <f>VII!H139+VIII!H139+IX!H139</f>
        <v>36</v>
      </c>
      <c r="I139" s="3">
        <f>VII!I139+VIII!I139+IX!I139</f>
        <v>0</v>
      </c>
      <c r="J139" s="3">
        <f>VII!J139+VIII!J139+IX!J139</f>
        <v>0</v>
      </c>
      <c r="K139" s="3">
        <f>VII!K139+VIII!K139+IX!K139</f>
        <v>0</v>
      </c>
      <c r="L139" s="5">
        <f>VII!L139+VIII!L139+IX!L139</f>
        <v>0</v>
      </c>
      <c r="M139" s="5">
        <f>VII!M139+VIII!M139+IX!M139</f>
        <v>0</v>
      </c>
      <c r="N139" s="5">
        <f>VII!N139+VIII!N139+IX!N139</f>
        <v>0</v>
      </c>
      <c r="O139" s="5">
        <f>VII!O139+VIII!O139+IX!O139</f>
        <v>0</v>
      </c>
      <c r="P139" s="5">
        <f>VII!P139+VIII!P139+IX!P139</f>
        <v>0</v>
      </c>
      <c r="Q139" s="5">
        <f>VII!Q139+VIII!Q139+IX!Q139</f>
        <v>0</v>
      </c>
      <c r="R139" s="5">
        <f>VII!R139+VIII!R139+IX!R139</f>
        <v>0</v>
      </c>
      <c r="S139" s="24">
        <f>VII!S139+VIII!S139+IX!S139</f>
        <v>65000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>VII!E140+VIII!E140+IX!E140</f>
        <v>24</v>
      </c>
      <c r="F140" s="3">
        <f>VII!F140+VIII!F140+IX!F140</f>
        <v>0</v>
      </c>
      <c r="G140" s="3">
        <f>VII!G140+VIII!G140+IX!G140</f>
        <v>12</v>
      </c>
      <c r="H140" s="3">
        <f>VII!H140+VIII!H140+IX!H140</f>
        <v>36</v>
      </c>
      <c r="I140" s="3">
        <f>VII!I140+VIII!I140+IX!I140</f>
        <v>0</v>
      </c>
      <c r="J140" s="3">
        <f>VII!J140+VIII!J140+IX!J140</f>
        <v>0</v>
      </c>
      <c r="K140" s="3">
        <f>VII!K140+VIII!K140+IX!K140</f>
        <v>0</v>
      </c>
      <c r="L140" s="3">
        <f>VII!L140+VIII!L140+IX!L140</f>
        <v>0</v>
      </c>
      <c r="M140" s="3">
        <f>VII!M140+VIII!M140+IX!M140</f>
        <v>0</v>
      </c>
      <c r="N140" s="3">
        <f>VII!N140+VIII!N140+IX!N140</f>
        <v>0</v>
      </c>
      <c r="O140" s="3">
        <f>VII!O140+VIII!O140+IX!O140</f>
        <v>0</v>
      </c>
      <c r="P140" s="3">
        <f>VII!P140+VIII!P140+IX!P140</f>
        <v>0</v>
      </c>
      <c r="Q140" s="3">
        <f>VII!Q140+VIII!Q140+IX!Q140</f>
        <v>0</v>
      </c>
      <c r="R140" s="3">
        <f>VII!R140+VIII!R140+IX!R140</f>
        <v>0</v>
      </c>
      <c r="S140" s="24">
        <f>VII!S140+VIII!S140+IX!S140</f>
        <v>65000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>
        <f>VII!E141+VIII!E141+IX!E141</f>
        <v>0</v>
      </c>
      <c r="F141" s="1">
        <f>VII!F141+VIII!F141+IX!F141</f>
        <v>0</v>
      </c>
      <c r="G141" s="1">
        <f>VII!G141+VIII!G141+IX!G141</f>
        <v>0</v>
      </c>
      <c r="H141" s="3">
        <f>VII!H141+VIII!H141+IX!H141</f>
        <v>0</v>
      </c>
      <c r="I141" s="1">
        <f>VII!I141+VIII!I141+IX!I141</f>
        <v>0</v>
      </c>
      <c r="J141" s="1">
        <f>VII!J141+VIII!J141+IX!J141</f>
        <v>0</v>
      </c>
      <c r="K141" s="3">
        <f>VII!K141+VIII!K141+IX!K141</f>
        <v>0</v>
      </c>
      <c r="L141" s="2">
        <f>VII!L141+VIII!L141+IX!L141</f>
        <v>0</v>
      </c>
      <c r="M141" s="1">
        <f>VII!M141+VIII!M141+IX!M141</f>
        <v>0</v>
      </c>
      <c r="N141" s="1">
        <f>VII!N141+VIII!N141+IX!N141</f>
        <v>0</v>
      </c>
      <c r="O141" s="4">
        <f>VII!O141+VIII!O141+IX!O141</f>
        <v>0</v>
      </c>
      <c r="P141" s="4">
        <f>VII!P141+VIII!P141+IX!P141</f>
        <v>0</v>
      </c>
      <c r="Q141" s="1">
        <f>VII!Q141+VIII!Q141+IX!Q141</f>
        <v>0</v>
      </c>
      <c r="R141" s="1">
        <f>VII!R141+VIII!R141+IX!R141</f>
        <v>0</v>
      </c>
      <c r="S141" s="23">
        <f>VII!S141+VIII!S141+IX!S141</f>
        <v>0</v>
      </c>
      <c r="T141" s="98"/>
    </row>
    <row r="142" spans="1:20" x14ac:dyDescent="0.2">
      <c r="A142" s="102"/>
      <c r="B142" s="95"/>
      <c r="C142" s="104"/>
      <c r="D142" s="32" t="s">
        <v>111</v>
      </c>
      <c r="E142" s="1">
        <f>VII!E142+VIII!E142+IX!E142</f>
        <v>15</v>
      </c>
      <c r="F142" s="1">
        <f>VII!F142+VIII!F142+IX!F142</f>
        <v>0</v>
      </c>
      <c r="G142" s="1">
        <f>VII!G142+VIII!G142+IX!G142</f>
        <v>0</v>
      </c>
      <c r="H142" s="3">
        <f>VII!H142+VIII!H142+IX!H142</f>
        <v>15</v>
      </c>
      <c r="I142" s="1">
        <f>VII!I142+VIII!I142+IX!I142</f>
        <v>0</v>
      </c>
      <c r="J142" s="1">
        <f>VII!J142+VIII!J142+IX!J142</f>
        <v>0</v>
      </c>
      <c r="K142" s="3">
        <f>VII!K142+VIII!K142+IX!K142</f>
        <v>0</v>
      </c>
      <c r="L142" s="1">
        <f>VII!L142+VIII!L142+IX!L142</f>
        <v>0</v>
      </c>
      <c r="M142" s="1">
        <f>VII!M142+VIII!M142+IX!M142</f>
        <v>0</v>
      </c>
      <c r="N142" s="1">
        <f>VII!N142+VIII!N142+IX!N142</f>
        <v>0</v>
      </c>
      <c r="O142" s="1">
        <f>VII!O142+VIII!O142+IX!O142</f>
        <v>0</v>
      </c>
      <c r="P142" s="1">
        <f>VII!P142+VIII!P142+IX!P142</f>
        <v>0</v>
      </c>
      <c r="Q142" s="1">
        <f>VII!Q142+VIII!Q142+IX!Q142</f>
        <v>0</v>
      </c>
      <c r="R142" s="1">
        <f>VII!R142+VIII!R142+IX!R142</f>
        <v>0</v>
      </c>
      <c r="S142" s="23">
        <f>VII!S142+VIII!S142+IX!S142</f>
        <v>0</v>
      </c>
      <c r="T142" s="97"/>
    </row>
    <row r="143" spans="1:20" x14ac:dyDescent="0.2">
      <c r="A143" s="102"/>
      <c r="B143" s="95"/>
      <c r="C143" s="104"/>
      <c r="D143" s="1" t="s">
        <v>7</v>
      </c>
      <c r="E143" s="1">
        <f>VII!E143+VIII!E143+IX!E143</f>
        <v>0</v>
      </c>
      <c r="F143" s="1">
        <f>VII!F143+VIII!F143+IX!F143</f>
        <v>0</v>
      </c>
      <c r="G143" s="1">
        <f>VII!G143+VIII!G143+IX!G143</f>
        <v>0</v>
      </c>
      <c r="H143" s="3">
        <f>VII!H143+VIII!H143+IX!H143</f>
        <v>0</v>
      </c>
      <c r="I143" s="1">
        <f>VII!I143+VIII!I143+IX!I143</f>
        <v>0</v>
      </c>
      <c r="J143" s="1">
        <f>VII!J143+VIII!J143+IX!J143</f>
        <v>0</v>
      </c>
      <c r="K143" s="3">
        <f>VII!K143+VIII!K143+IX!K143</f>
        <v>0</v>
      </c>
      <c r="L143" s="1">
        <f>VII!L143+VIII!L143+IX!L143</f>
        <v>0</v>
      </c>
      <c r="M143" s="1">
        <f>VII!M143+VIII!M143+IX!M143</f>
        <v>0</v>
      </c>
      <c r="N143" s="1">
        <f>VII!N143+VIII!N143+IX!N143</f>
        <v>0</v>
      </c>
      <c r="O143" s="1">
        <f>VII!O143+VIII!O143+IX!O143</f>
        <v>0</v>
      </c>
      <c r="P143" s="1">
        <f>VII!P143+VIII!P143+IX!P143</f>
        <v>0</v>
      </c>
      <c r="Q143" s="1">
        <f>VII!Q143+VIII!Q143+IX!Q143</f>
        <v>0</v>
      </c>
      <c r="R143" s="1">
        <f>VII!R143+VIII!R143+IX!R143</f>
        <v>0</v>
      </c>
      <c r="S143" s="23">
        <f>VII!S143+VIII!S143+IX!S143</f>
        <v>0</v>
      </c>
      <c r="T143" s="97"/>
    </row>
    <row r="144" spans="1:20" x14ac:dyDescent="0.2">
      <c r="A144" s="102"/>
      <c r="B144" s="95"/>
      <c r="C144" s="104"/>
      <c r="D144" s="3" t="s">
        <v>8</v>
      </c>
      <c r="E144" s="3">
        <f>VII!E144+VIII!E144+IX!E144</f>
        <v>15</v>
      </c>
      <c r="F144" s="3">
        <f>VII!F144+VIII!F144+IX!F144</f>
        <v>0</v>
      </c>
      <c r="G144" s="3">
        <f>VII!G144+VIII!G144+IX!G144</f>
        <v>0</v>
      </c>
      <c r="H144" s="3">
        <f>VII!H144+VIII!H144+IX!H144</f>
        <v>15</v>
      </c>
      <c r="I144" s="3">
        <f>VII!I144+VIII!I144+IX!I144</f>
        <v>0</v>
      </c>
      <c r="J144" s="3">
        <f>VII!J144+VIII!J144+IX!J144</f>
        <v>0</v>
      </c>
      <c r="K144" s="3">
        <f>VII!K144+VIII!K144+IX!K144</f>
        <v>0</v>
      </c>
      <c r="L144" s="5">
        <f>VII!L144+VIII!L144+IX!L144</f>
        <v>0</v>
      </c>
      <c r="M144" s="5">
        <f>VII!M144+VIII!M144+IX!M144</f>
        <v>0</v>
      </c>
      <c r="N144" s="5">
        <f>VII!N144+VIII!N144+IX!N144</f>
        <v>0</v>
      </c>
      <c r="O144" s="5">
        <f>VII!O144+VIII!O144+IX!O144</f>
        <v>0</v>
      </c>
      <c r="P144" s="5">
        <f>VII!P144+VIII!P144+IX!P144</f>
        <v>0</v>
      </c>
      <c r="Q144" s="5">
        <f>VII!Q144+VIII!Q144+IX!Q144</f>
        <v>0</v>
      </c>
      <c r="R144" s="5">
        <f>VII!R144+VIII!R144+IX!R144</f>
        <v>0</v>
      </c>
      <c r="S144" s="24">
        <f>VII!S144+VIII!S144+IX!S144</f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>
        <f>VII!E145+VIII!E145+IX!E145</f>
        <v>7</v>
      </c>
      <c r="F145" s="7">
        <f>VII!F145+VIII!F145+IX!F145</f>
        <v>0</v>
      </c>
      <c r="G145" s="7">
        <f>VII!G145+VIII!G145+IX!G145</f>
        <v>45</v>
      </c>
      <c r="H145" s="3">
        <f>VII!H145+VIII!H145+IX!H145</f>
        <v>52</v>
      </c>
      <c r="I145" s="7">
        <f>VII!I145+VIII!I145+IX!I145</f>
        <v>0</v>
      </c>
      <c r="J145" s="7">
        <f>VII!J145+VIII!J145+IX!J145</f>
        <v>0</v>
      </c>
      <c r="K145" s="3">
        <f>VII!K145+VIII!K145+IX!K145</f>
        <v>0</v>
      </c>
      <c r="L145" s="10">
        <f>VII!L145+VIII!L145+IX!L145</f>
        <v>0</v>
      </c>
      <c r="M145" s="7">
        <f>VII!M145+VIII!M145+IX!M145</f>
        <v>0</v>
      </c>
      <c r="N145" s="7">
        <f>VII!N145+VIII!N145+IX!N145</f>
        <v>2</v>
      </c>
      <c r="O145" s="7">
        <f>VII!O145+VIII!O145+IX!O145</f>
        <v>1</v>
      </c>
      <c r="P145" s="7">
        <f>VII!P145+VIII!P145+IX!P145</f>
        <v>0</v>
      </c>
      <c r="Q145" s="7">
        <f>VII!Q145+VIII!Q145+IX!Q145</f>
        <v>0</v>
      </c>
      <c r="R145" s="7">
        <f>VII!R145+VIII!R145+IX!R145</f>
        <v>0</v>
      </c>
      <c r="S145" s="25">
        <f>VII!S145+VIII!S145+IX!S145</f>
        <v>516000</v>
      </c>
      <c r="T145" s="98"/>
    </row>
    <row r="146" spans="1:20" x14ac:dyDescent="0.2">
      <c r="A146" s="102"/>
      <c r="B146" s="95"/>
      <c r="C146" s="104"/>
      <c r="D146" s="32" t="s">
        <v>111</v>
      </c>
      <c r="E146" s="7">
        <f>VII!E146+VIII!E146+IX!E146</f>
        <v>0</v>
      </c>
      <c r="F146" s="7">
        <f>VII!F146+VIII!F146+IX!F146</f>
        <v>0</v>
      </c>
      <c r="G146" s="7">
        <f>VII!G146+VIII!G146+IX!G146</f>
        <v>0</v>
      </c>
      <c r="H146" s="3">
        <f>VII!H146+VIII!H146+IX!H146</f>
        <v>0</v>
      </c>
      <c r="I146" s="7">
        <f>VII!I146+VIII!I146+IX!I146</f>
        <v>0</v>
      </c>
      <c r="J146" s="7">
        <f>VII!J146+VIII!J146+IX!J146</f>
        <v>0</v>
      </c>
      <c r="K146" s="3">
        <f>VII!K146+VIII!K146+IX!K146</f>
        <v>0</v>
      </c>
      <c r="L146" s="7">
        <f>VII!L146+VIII!L146+IX!L146</f>
        <v>0</v>
      </c>
      <c r="M146" s="7">
        <f>VII!M146+VIII!M146+IX!M146</f>
        <v>0</v>
      </c>
      <c r="N146" s="7">
        <f>VII!N146+VIII!N146+IX!N146</f>
        <v>0</v>
      </c>
      <c r="O146" s="7">
        <f>VII!O146+VIII!O146+IX!O146</f>
        <v>0</v>
      </c>
      <c r="P146" s="7">
        <f>VII!P146+VIII!P146+IX!P146</f>
        <v>0</v>
      </c>
      <c r="Q146" s="7">
        <f>VII!Q146+VIII!Q146+IX!Q146</f>
        <v>0</v>
      </c>
      <c r="R146" s="7">
        <f>VII!R146+VIII!R146+IX!R146</f>
        <v>0</v>
      </c>
      <c r="S146" s="25">
        <f>VII!S146+VIII!S146+IX!S146</f>
        <v>0</v>
      </c>
      <c r="T146" s="97"/>
    </row>
    <row r="147" spans="1:20" x14ac:dyDescent="0.2">
      <c r="A147" s="102"/>
      <c r="B147" s="95"/>
      <c r="C147" s="104"/>
      <c r="D147" s="7" t="s">
        <v>7</v>
      </c>
      <c r="E147" s="7">
        <f>VII!E147+VIII!E147+IX!E147</f>
        <v>0</v>
      </c>
      <c r="F147" s="7">
        <f>VII!F147+VIII!F147+IX!F147</f>
        <v>0</v>
      </c>
      <c r="G147" s="7">
        <f>VII!G147+VIII!G147+IX!G147</f>
        <v>17</v>
      </c>
      <c r="H147" s="3">
        <f>VII!H147+VIII!H147+IX!H147</f>
        <v>17</v>
      </c>
      <c r="I147" s="7">
        <f>VII!I147+VIII!I147+IX!I147</f>
        <v>0</v>
      </c>
      <c r="J147" s="7">
        <f>VII!J147+VIII!J147+IX!J147</f>
        <v>0</v>
      </c>
      <c r="K147" s="3">
        <f>VII!K147+VIII!K147+IX!K147</f>
        <v>0</v>
      </c>
      <c r="L147" s="7">
        <f>VII!L147+VIII!L147+IX!L147</f>
        <v>0</v>
      </c>
      <c r="M147" s="7">
        <f>VII!M147+VIII!M147+IX!M147</f>
        <v>0</v>
      </c>
      <c r="N147" s="7">
        <f>VII!N147+VIII!N147+IX!N147</f>
        <v>0</v>
      </c>
      <c r="O147" s="7">
        <f>VII!O147+VIII!O147+IX!O147</f>
        <v>0</v>
      </c>
      <c r="P147" s="7">
        <f>VII!P147+VIII!P147+IX!P147</f>
        <v>0</v>
      </c>
      <c r="Q147" s="7">
        <f>VII!Q147+VIII!Q147+IX!Q147</f>
        <v>0</v>
      </c>
      <c r="R147" s="7">
        <f>VII!R147+VIII!R147+IX!R147</f>
        <v>0</v>
      </c>
      <c r="S147" s="25">
        <f>VII!S147+VIII!S147+IX!S147</f>
        <v>0</v>
      </c>
      <c r="T147" s="97"/>
    </row>
    <row r="148" spans="1:20" x14ac:dyDescent="0.2">
      <c r="A148" s="102"/>
      <c r="B148" s="95"/>
      <c r="C148" s="104"/>
      <c r="D148" s="3" t="s">
        <v>8</v>
      </c>
      <c r="E148" s="3">
        <f>VII!E148+VIII!E148+IX!E148</f>
        <v>7</v>
      </c>
      <c r="F148" s="3">
        <f>VII!F148+VIII!F148+IX!F148</f>
        <v>0</v>
      </c>
      <c r="G148" s="3">
        <f>VII!G148+VIII!G148+IX!G148</f>
        <v>62</v>
      </c>
      <c r="H148" s="3">
        <f>VII!H148+VIII!H148+IX!H148</f>
        <v>69</v>
      </c>
      <c r="I148" s="3">
        <f>VII!I148+VIII!I148+IX!I148</f>
        <v>0</v>
      </c>
      <c r="J148" s="3">
        <f>VII!J148+VIII!J148+IX!J148</f>
        <v>0</v>
      </c>
      <c r="K148" s="3">
        <f>VII!K148+VIII!K148+IX!K148</f>
        <v>0</v>
      </c>
      <c r="L148" s="5">
        <f>VII!L148+VIII!L148+IX!L148</f>
        <v>0</v>
      </c>
      <c r="M148" s="5">
        <f>VII!M148+VIII!M148+IX!M148</f>
        <v>0</v>
      </c>
      <c r="N148" s="5">
        <f>VII!N148+VIII!N148+IX!N148</f>
        <v>2</v>
      </c>
      <c r="O148" s="5">
        <f>VII!O148+VIII!O148+IX!O148</f>
        <v>1</v>
      </c>
      <c r="P148" s="5">
        <f>VII!P148+VIII!P148+IX!P148</f>
        <v>0</v>
      </c>
      <c r="Q148" s="5">
        <f>VII!Q148+VIII!Q148+IX!Q148</f>
        <v>0</v>
      </c>
      <c r="R148" s="5">
        <f>VII!R148+VIII!R148+IX!R148</f>
        <v>0</v>
      </c>
      <c r="S148" s="24">
        <f>VII!S148+VIII!S148+IX!S148</f>
        <v>516000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>
        <f>VII!E149+VIII!E149+IX!E149</f>
        <v>6</v>
      </c>
      <c r="F149" s="1">
        <f>VII!F149+VIII!F149+IX!F149</f>
        <v>0</v>
      </c>
      <c r="G149" s="1">
        <f>VII!G149+VIII!G149+IX!G149</f>
        <v>52</v>
      </c>
      <c r="H149" s="3">
        <f>VII!H149+VIII!H149+IX!H149</f>
        <v>58</v>
      </c>
      <c r="I149" s="1">
        <f>VII!I149+VIII!I149+IX!I149</f>
        <v>0</v>
      </c>
      <c r="J149" s="1">
        <f>VII!J149+VIII!J149+IX!J149</f>
        <v>0</v>
      </c>
      <c r="K149" s="3">
        <f>VII!K149+VIII!K149+IX!K149</f>
        <v>0</v>
      </c>
      <c r="L149" s="2">
        <f>VII!L149+VIII!L149+IX!L149</f>
        <v>0</v>
      </c>
      <c r="M149" s="1">
        <f>VII!M149+VIII!M149+IX!M149</f>
        <v>0</v>
      </c>
      <c r="N149" s="1">
        <f>VII!N149+VIII!N149+IX!N149</f>
        <v>5</v>
      </c>
      <c r="O149" s="4">
        <f>VII!O149+VIII!O149+IX!O149</f>
        <v>0</v>
      </c>
      <c r="P149" s="4">
        <f>VII!P149+VIII!P149+IX!P149</f>
        <v>0</v>
      </c>
      <c r="Q149" s="1">
        <f>VII!Q149+VIII!Q149+IX!Q149</f>
        <v>0</v>
      </c>
      <c r="R149" s="1">
        <f>VII!R149+VIII!R149+IX!R149</f>
        <v>0</v>
      </c>
      <c r="S149" s="23">
        <f>VII!S149+VIII!S149+IX!S149</f>
        <v>240000</v>
      </c>
      <c r="T149" s="98"/>
    </row>
    <row r="150" spans="1:20" x14ac:dyDescent="0.2">
      <c r="A150" s="102"/>
      <c r="B150" s="95"/>
      <c r="C150" s="97"/>
      <c r="D150" s="32" t="s">
        <v>111</v>
      </c>
      <c r="E150" s="1">
        <f>VII!E150+VIII!E150+IX!E150</f>
        <v>0</v>
      </c>
      <c r="F150" s="1">
        <f>VII!F150+VIII!F150+IX!F150</f>
        <v>0</v>
      </c>
      <c r="G150" s="1">
        <f>VII!G150+VIII!G150+IX!G150</f>
        <v>0</v>
      </c>
      <c r="H150" s="3">
        <f>VII!H150+VIII!H150+IX!H150</f>
        <v>0</v>
      </c>
      <c r="I150" s="1">
        <f>VII!I150+VIII!I150+IX!I150</f>
        <v>0</v>
      </c>
      <c r="J150" s="1">
        <f>VII!J150+VIII!J150+IX!J150</f>
        <v>0</v>
      </c>
      <c r="K150" s="3">
        <f>VII!K150+VIII!K150+IX!K150</f>
        <v>0</v>
      </c>
      <c r="L150" s="1">
        <f>VII!L150+VIII!L150+IX!L150</f>
        <v>0</v>
      </c>
      <c r="M150" s="1">
        <f>VII!M150+VIII!M150+IX!M150</f>
        <v>0</v>
      </c>
      <c r="N150" s="1">
        <f>VII!N150+VIII!N150+IX!N150</f>
        <v>0</v>
      </c>
      <c r="O150" s="1">
        <f>VII!O150+VIII!O150+IX!O150</f>
        <v>0</v>
      </c>
      <c r="P150" s="1">
        <f>VII!P150+VIII!P150+IX!P150</f>
        <v>0</v>
      </c>
      <c r="Q150" s="1">
        <f>VII!Q150+VIII!Q150+IX!Q150</f>
        <v>0</v>
      </c>
      <c r="R150" s="1">
        <f>VII!R150+VIII!R150+IX!R150</f>
        <v>0</v>
      </c>
      <c r="S150" s="23">
        <f>VII!S150+VIII!S150+IX!S150</f>
        <v>0</v>
      </c>
      <c r="T150" s="97"/>
    </row>
    <row r="151" spans="1:20" x14ac:dyDescent="0.2">
      <c r="A151" s="102"/>
      <c r="B151" s="95"/>
      <c r="C151" s="97"/>
      <c r="D151" s="1" t="s">
        <v>7</v>
      </c>
      <c r="E151" s="1">
        <f>VII!E151+VIII!E151+IX!E151</f>
        <v>0</v>
      </c>
      <c r="F151" s="1">
        <f>VII!F151+VIII!F151+IX!F151</f>
        <v>0</v>
      </c>
      <c r="G151" s="1">
        <f>VII!G151+VIII!G151+IX!G151</f>
        <v>19</v>
      </c>
      <c r="H151" s="3">
        <f>VII!H151+VIII!H151+IX!H151</f>
        <v>19</v>
      </c>
      <c r="I151" s="1">
        <f>VII!I151+VIII!I151+IX!I151</f>
        <v>0</v>
      </c>
      <c r="J151" s="1">
        <f>VII!J151+VIII!J151+IX!J151</f>
        <v>0</v>
      </c>
      <c r="K151" s="3">
        <f>VII!K151+VIII!K151+IX!K151</f>
        <v>0</v>
      </c>
      <c r="L151" s="1">
        <f>VII!L151+VIII!L151+IX!L151</f>
        <v>0</v>
      </c>
      <c r="M151" s="1">
        <f>VII!M151+VIII!M151+IX!M151</f>
        <v>0</v>
      </c>
      <c r="N151" s="1">
        <f>VII!N151+VIII!N151+IX!N151</f>
        <v>0</v>
      </c>
      <c r="O151" s="1">
        <f>VII!O151+VIII!O151+IX!O151</f>
        <v>0</v>
      </c>
      <c r="P151" s="1">
        <f>VII!P151+VIII!P151+IX!P151</f>
        <v>0</v>
      </c>
      <c r="Q151" s="1">
        <f>VII!Q151+VIII!Q151+IX!Q151</f>
        <v>0</v>
      </c>
      <c r="R151" s="1">
        <f>VII!R151+VIII!R151+IX!R151</f>
        <v>0</v>
      </c>
      <c r="S151" s="23">
        <f>VII!S151+VIII!S151+IX!S151</f>
        <v>0</v>
      </c>
      <c r="T151" s="97"/>
    </row>
    <row r="152" spans="1:20" x14ac:dyDescent="0.2">
      <c r="A152" s="102"/>
      <c r="B152" s="95"/>
      <c r="C152" s="105"/>
      <c r="D152" s="3" t="s">
        <v>8</v>
      </c>
      <c r="E152" s="3">
        <f>VII!E152+VIII!E152+IX!E152</f>
        <v>6</v>
      </c>
      <c r="F152" s="3">
        <f>VII!F152+VIII!F152+IX!F152</f>
        <v>0</v>
      </c>
      <c r="G152" s="3">
        <f>VII!G152+VIII!G152+IX!G152</f>
        <v>71</v>
      </c>
      <c r="H152" s="3">
        <f>VII!H152+VIII!H152+IX!H152</f>
        <v>77</v>
      </c>
      <c r="I152" s="3">
        <f>VII!I152+VIII!I152+IX!I152</f>
        <v>0</v>
      </c>
      <c r="J152" s="3">
        <f>VII!J152+VIII!J152+IX!J152</f>
        <v>0</v>
      </c>
      <c r="K152" s="3">
        <f>VII!K152+VIII!K152+IX!K152</f>
        <v>0</v>
      </c>
      <c r="L152" s="5">
        <f>VII!L152+VIII!L152+IX!L152</f>
        <v>0</v>
      </c>
      <c r="M152" s="5">
        <f>VII!M152+VIII!M152+IX!M152</f>
        <v>0</v>
      </c>
      <c r="N152" s="5">
        <f>VII!N152+VIII!N152+IX!N152</f>
        <v>5</v>
      </c>
      <c r="O152" s="5">
        <f>VII!O152+VIII!O152+IX!O152</f>
        <v>0</v>
      </c>
      <c r="P152" s="5">
        <f>VII!P152+VIII!P152+IX!P152</f>
        <v>0</v>
      </c>
      <c r="Q152" s="5">
        <f>VII!Q152+VIII!Q152+IX!Q152</f>
        <v>0</v>
      </c>
      <c r="R152" s="5">
        <f>VII!R152+VIII!R152+IX!R152</f>
        <v>0</v>
      </c>
      <c r="S152" s="24">
        <f>VII!S152+VIII!S152+IX!S152</f>
        <v>240000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>VII!E153+VIII!E153+IX!E153</f>
        <v>28</v>
      </c>
      <c r="F153" s="3">
        <f>VII!F153+VIII!F153+IX!F153</f>
        <v>0</v>
      </c>
      <c r="G153" s="3">
        <f>VII!G153+VIII!G153+IX!G153</f>
        <v>133</v>
      </c>
      <c r="H153" s="3">
        <f>VII!H153+VIII!H153+IX!H153</f>
        <v>161</v>
      </c>
      <c r="I153" s="3">
        <f>VII!I153+VIII!I153+IX!I153</f>
        <v>0</v>
      </c>
      <c r="J153" s="3">
        <f>VII!J153+VIII!J153+IX!J153</f>
        <v>0</v>
      </c>
      <c r="K153" s="3">
        <f>VII!K153+VIII!K153+IX!K153</f>
        <v>0</v>
      </c>
      <c r="L153" s="3">
        <f>VII!L153+VIII!L153+IX!L153</f>
        <v>0</v>
      </c>
      <c r="M153" s="3">
        <f>VII!M153+VIII!M153+IX!M153</f>
        <v>0</v>
      </c>
      <c r="N153" s="3">
        <f>VII!N153+VIII!N153+IX!N153</f>
        <v>7</v>
      </c>
      <c r="O153" s="3">
        <f>VII!O153+VIII!O153+IX!O153</f>
        <v>1</v>
      </c>
      <c r="P153" s="3">
        <f>VII!P153+VIII!P153+IX!P153</f>
        <v>0</v>
      </c>
      <c r="Q153" s="3">
        <f>VII!Q153+VIII!Q153+IX!Q153</f>
        <v>0</v>
      </c>
      <c r="R153" s="3">
        <f>VII!R153+VIII!R153+IX!R153</f>
        <v>0</v>
      </c>
      <c r="S153" s="24">
        <f>VII!S153+VIII!S153+IX!S153</f>
        <v>756000</v>
      </c>
      <c r="T153" s="105"/>
    </row>
    <row r="154" spans="1:20" ht="38.25" x14ac:dyDescent="0.2">
      <c r="A154" s="149" t="s">
        <v>96</v>
      </c>
      <c r="B154" s="85" t="s">
        <v>41</v>
      </c>
      <c r="C154" s="88" t="s">
        <v>42</v>
      </c>
      <c r="D154" s="1" t="s">
        <v>5</v>
      </c>
      <c r="E154" s="2">
        <f>VII!E154+VIII!E154+IX!E154</f>
        <v>96</v>
      </c>
      <c r="F154" s="2">
        <f>VII!F154+VIII!F154+IX!F154</f>
        <v>0</v>
      </c>
      <c r="G154" s="2">
        <f>VII!G154+VIII!G154+IX!G154</f>
        <v>543</v>
      </c>
      <c r="H154" s="6">
        <f>VII!H154+VIII!H154+IX!H154</f>
        <v>639</v>
      </c>
      <c r="I154" s="2">
        <f>VII!I154+VIII!I154+IX!I154</f>
        <v>0</v>
      </c>
      <c r="J154" s="2">
        <f>VII!J154+VIII!J154+IX!J154</f>
        <v>0</v>
      </c>
      <c r="K154" s="5">
        <f>VII!K154+VIII!K154+IX!K154</f>
        <v>0</v>
      </c>
      <c r="L154" s="2">
        <f>VII!L154+VIII!L154+IX!L154</f>
        <v>10</v>
      </c>
      <c r="M154" s="2">
        <f>VII!M154+VIII!M154+IX!M154</f>
        <v>1</v>
      </c>
      <c r="N154" s="2">
        <f>VII!N154+VIII!N154+IX!N154</f>
        <v>9</v>
      </c>
      <c r="O154" s="2">
        <f>VII!O154+VIII!O154+IX!O154</f>
        <v>2</v>
      </c>
      <c r="P154" s="2">
        <f>VII!P154+VIII!P154+IX!P154</f>
        <v>0</v>
      </c>
      <c r="Q154" s="2">
        <f>VII!Q154+VIII!Q154+IX!Q154</f>
        <v>0</v>
      </c>
      <c r="R154" s="2">
        <f>VII!R154+VIII!R154+IX!R154</f>
        <v>0</v>
      </c>
      <c r="S154" s="59">
        <f>VII!S154+VIII!S154+IX!S154</f>
        <v>16866406.609999999</v>
      </c>
      <c r="T154" s="99"/>
    </row>
    <row r="155" spans="1:20" x14ac:dyDescent="0.2">
      <c r="A155" s="83"/>
      <c r="B155" s="86"/>
      <c r="C155" s="89"/>
      <c r="D155" s="32" t="s">
        <v>111</v>
      </c>
      <c r="E155" s="2">
        <f>VII!E155+VIII!E155+IX!E155</f>
        <v>15</v>
      </c>
      <c r="F155" s="2">
        <f>VII!F155+VIII!F155+IX!F155</f>
        <v>0</v>
      </c>
      <c r="G155" s="2">
        <f>VII!G155+VIII!G155+IX!G155</f>
        <v>0</v>
      </c>
      <c r="H155" s="6">
        <f>VII!H155+VIII!H155+IX!H155</f>
        <v>15</v>
      </c>
      <c r="I155" s="2">
        <f>VII!I155+VIII!I155+IX!I155</f>
        <v>0</v>
      </c>
      <c r="J155" s="2">
        <f>VII!J155+VIII!J155+IX!J155</f>
        <v>0</v>
      </c>
      <c r="K155" s="5">
        <f>VII!K155+VIII!K155+IX!K155</f>
        <v>0</v>
      </c>
      <c r="L155" s="2">
        <f>VII!L155+VIII!L155+IX!L155</f>
        <v>0</v>
      </c>
      <c r="M155" s="2">
        <f>VII!M155+VIII!M155+IX!M155</f>
        <v>0</v>
      </c>
      <c r="N155" s="2">
        <f>VII!N155+VIII!N155+IX!N155</f>
        <v>0</v>
      </c>
      <c r="O155" s="2">
        <f>VII!O155+VIII!O155+IX!O155</f>
        <v>0</v>
      </c>
      <c r="P155" s="2">
        <f>VII!P155+VIII!P155+IX!P155</f>
        <v>0</v>
      </c>
      <c r="Q155" s="2">
        <f>VII!Q155+VIII!Q155+IX!Q155</f>
        <v>0</v>
      </c>
      <c r="R155" s="2">
        <f>VII!R155+VIII!R155+IX!R155</f>
        <v>0</v>
      </c>
      <c r="S155" s="23">
        <f>VII!S155+VIII!S155+IX!S155</f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>VII!E156+VIII!E156+IX!E156</f>
        <v>3</v>
      </c>
      <c r="F156" s="2">
        <f>VII!F156+VIII!F156+IX!F156</f>
        <v>2</v>
      </c>
      <c r="G156" s="2">
        <f>VII!G156+VIII!G156+IX!G156</f>
        <v>146</v>
      </c>
      <c r="H156" s="6">
        <f>VII!H156+VIII!H156+IX!H156</f>
        <v>151</v>
      </c>
      <c r="I156" s="2">
        <f>VII!I156+VIII!I156+IX!I156</f>
        <v>0</v>
      </c>
      <c r="J156" s="2">
        <f>VII!J156+VIII!J156+IX!J156</f>
        <v>0</v>
      </c>
      <c r="K156" s="5">
        <f>VII!K156+VIII!K156+IX!K156</f>
        <v>0</v>
      </c>
      <c r="L156" s="2">
        <f>VII!L156+VIII!L156+IX!L156</f>
        <v>0</v>
      </c>
      <c r="M156" s="2">
        <f>VII!M156+VIII!M156+IX!M156</f>
        <v>0</v>
      </c>
      <c r="N156" s="2">
        <f>VII!N156+VIII!N156+IX!N156</f>
        <v>0</v>
      </c>
      <c r="O156" s="2">
        <f>VII!O156+VIII!O156+IX!O156</f>
        <v>0</v>
      </c>
      <c r="P156" s="2">
        <f>VII!P156+VIII!P156+IX!P156</f>
        <v>13</v>
      </c>
      <c r="Q156" s="2">
        <f>VII!Q156+VIII!Q156+IX!Q156</f>
        <v>0</v>
      </c>
      <c r="R156" s="2">
        <f>VII!R156+VIII!R156+IX!R156</f>
        <v>1</v>
      </c>
      <c r="S156" s="23">
        <f>VII!S156+VIII!S156+IX!S156</f>
        <v>33377467.879999999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VII!E157+VIII!E157+IX!E157</f>
        <v>114</v>
      </c>
      <c r="F157" s="6">
        <f>VII!F157+VIII!F157+IX!F157</f>
        <v>2</v>
      </c>
      <c r="G157" s="6">
        <f>VII!G157+VIII!G157+IX!G157</f>
        <v>689</v>
      </c>
      <c r="H157" s="6">
        <f>VII!H157+VIII!H157+IX!H157</f>
        <v>805</v>
      </c>
      <c r="I157" s="6">
        <f>VII!I157+VIII!I157+IX!I157</f>
        <v>0</v>
      </c>
      <c r="J157" s="6">
        <f>VII!J157+VIII!J157+IX!J157</f>
        <v>0</v>
      </c>
      <c r="K157" s="6">
        <f>VII!K157+VIII!K157+IX!K157</f>
        <v>0</v>
      </c>
      <c r="L157" s="6">
        <f>VII!L157+VIII!L157+IX!L157</f>
        <v>10</v>
      </c>
      <c r="M157" s="6">
        <f>VII!M157+VIII!M157+IX!M157</f>
        <v>1</v>
      </c>
      <c r="N157" s="6">
        <f>VII!N157+VIII!N157+IX!N157</f>
        <v>9</v>
      </c>
      <c r="O157" s="6">
        <f>VII!O157+VIII!O157+IX!O157</f>
        <v>2</v>
      </c>
      <c r="P157" s="6">
        <f>VII!P157+VIII!P157+IX!P157</f>
        <v>13</v>
      </c>
      <c r="Q157" s="6">
        <f>VII!Q157+VIII!Q157+IX!Q157</f>
        <v>0</v>
      </c>
      <c r="R157" s="6">
        <f>VII!R157+VIII!R157+IX!R157</f>
        <v>1</v>
      </c>
      <c r="S157" s="17">
        <f>VII!S157+VIII!S157+IX!S157</f>
        <v>50243874.489999995</v>
      </c>
      <c r="T157" s="101"/>
    </row>
    <row r="158" spans="1:20" x14ac:dyDescent="0.2">
      <c r="B158" s="8"/>
      <c r="G158" s="29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mergeCells count="2">
    <mergeCell ref="A1:T1"/>
    <mergeCell ref="A2:T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topLeftCell="A127" workbookViewId="0">
      <selection activeCell="N147" sqref="N147"/>
    </sheetView>
  </sheetViews>
  <sheetFormatPr defaultRowHeight="12.75" x14ac:dyDescent="0.2"/>
  <cols>
    <col min="20" max="20" width="18" customWidth="1"/>
  </cols>
  <sheetData>
    <row r="1" spans="1:20" x14ac:dyDescent="0.2">
      <c r="A1" s="148" t="s">
        <v>137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6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 t="shared" ref="L9:S9" si="2">SUM(L6+L7+L8)</f>
        <v>0</v>
      </c>
      <c r="M9" s="5">
        <f t="shared" si="2"/>
        <v>0</v>
      </c>
      <c r="N9" s="5">
        <f t="shared" si="2"/>
        <v>0</v>
      </c>
      <c r="O9" s="5">
        <f t="shared" si="2"/>
        <v>0</v>
      </c>
      <c r="P9" s="5">
        <f t="shared" si="2"/>
        <v>0</v>
      </c>
      <c r="Q9" s="5">
        <f t="shared" si="2"/>
        <v>0</v>
      </c>
      <c r="R9" s="5">
        <f t="shared" si="2"/>
        <v>0</v>
      </c>
      <c r="S9" s="78">
        <f t="shared" si="2"/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/>
      <c r="F10" s="1"/>
      <c r="G10" s="1"/>
      <c r="H10" s="3">
        <f t="shared" si="0"/>
        <v>0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32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0</v>
      </c>
      <c r="H13" s="3">
        <f t="shared" si="0"/>
        <v>0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v>0</v>
      </c>
      <c r="M13" s="5">
        <v>0</v>
      </c>
      <c r="N13" s="5">
        <f t="shared" ref="N13:S13" si="3">SUM(N10+N11+N12)</f>
        <v>0</v>
      </c>
      <c r="O13" s="5">
        <f t="shared" si="3"/>
        <v>0</v>
      </c>
      <c r="P13" s="5">
        <f t="shared" si="3"/>
        <v>0</v>
      </c>
      <c r="Q13" s="5">
        <f t="shared" si="3"/>
        <v>0</v>
      </c>
      <c r="R13" s="5">
        <f t="shared" si="3"/>
        <v>0</v>
      </c>
      <c r="S13" s="24">
        <f t="shared" si="3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/>
      <c r="H14" s="3">
        <f t="shared" si="0"/>
        <v>0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/>
      <c r="T14" s="98"/>
    </row>
    <row r="15" spans="1:20" x14ac:dyDescent="0.2">
      <c r="A15" s="92"/>
      <c r="B15" s="95"/>
      <c r="C15" s="97"/>
      <c r="D15" s="32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/>
      <c r="F17" s="3">
        <f>SUM(F14+F15+F16)</f>
        <v>0</v>
      </c>
      <c r="G17" s="3">
        <f>SUM(G14+G15+G16)</f>
        <v>0</v>
      </c>
      <c r="H17" s="3">
        <f t="shared" si="0"/>
        <v>0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4">SUM(L14+L15+L16)</f>
        <v>0</v>
      </c>
      <c r="M17" s="5">
        <f t="shared" si="4"/>
        <v>0</v>
      </c>
      <c r="N17" s="5">
        <f t="shared" si="4"/>
        <v>0</v>
      </c>
      <c r="O17" s="5">
        <f t="shared" si="4"/>
        <v>0</v>
      </c>
      <c r="P17" s="5">
        <f t="shared" si="4"/>
        <v>0</v>
      </c>
      <c r="Q17" s="5">
        <f t="shared" si="4"/>
        <v>0</v>
      </c>
      <c r="R17" s="5">
        <f t="shared" si="4"/>
        <v>0</v>
      </c>
      <c r="S17" s="24">
        <f t="shared" si="4"/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5">SUM(L18+L19+L20)</f>
        <v>0</v>
      </c>
      <c r="M21" s="5">
        <f t="shared" si="5"/>
        <v>0</v>
      </c>
      <c r="N21" s="5">
        <f t="shared" si="5"/>
        <v>0</v>
      </c>
      <c r="O21" s="5">
        <f t="shared" si="5"/>
        <v>0</v>
      </c>
      <c r="P21" s="5">
        <f t="shared" si="5"/>
        <v>0</v>
      </c>
      <c r="Q21" s="5">
        <f t="shared" si="5"/>
        <v>0</v>
      </c>
      <c r="R21" s="5">
        <f t="shared" si="5"/>
        <v>0</v>
      </c>
      <c r="S21" s="24">
        <f t="shared" si="5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6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211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211"/>
      <c r="C27" s="104"/>
      <c r="D27" s="32" t="s">
        <v>111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211"/>
      <c r="C28" s="104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211"/>
      <c r="C29" s="104"/>
      <c r="D29" s="3" t="s">
        <v>37</v>
      </c>
      <c r="E29" s="3">
        <f t="shared" ref="E29:J29" si="6">SUM(E26+E27+E28)</f>
        <v>0</v>
      </c>
      <c r="F29" s="3">
        <f t="shared" si="6"/>
        <v>0</v>
      </c>
      <c r="G29" s="3">
        <f t="shared" si="6"/>
        <v>0</v>
      </c>
      <c r="H29" s="3">
        <f t="shared" si="6"/>
        <v>0</v>
      </c>
      <c r="I29" s="3">
        <f t="shared" si="6"/>
        <v>0</v>
      </c>
      <c r="J29" s="3">
        <f t="shared" si="6"/>
        <v>0</v>
      </c>
      <c r="K29" s="3">
        <f t="shared" si="1"/>
        <v>0</v>
      </c>
      <c r="L29" s="5">
        <f t="shared" ref="L29:S29" si="7">SUM(L26+L27+L28)</f>
        <v>0</v>
      </c>
      <c r="M29" s="5">
        <f t="shared" si="7"/>
        <v>0</v>
      </c>
      <c r="N29" s="5">
        <f t="shared" si="7"/>
        <v>0</v>
      </c>
      <c r="O29" s="5">
        <f t="shared" si="7"/>
        <v>0</v>
      </c>
      <c r="P29" s="5">
        <f t="shared" si="7"/>
        <v>0</v>
      </c>
      <c r="Q29" s="5">
        <f t="shared" si="7"/>
        <v>0</v>
      </c>
      <c r="R29" s="5">
        <f t="shared" si="7"/>
        <v>0</v>
      </c>
      <c r="S29" s="24">
        <f t="shared" si="7"/>
        <v>0</v>
      </c>
      <c r="T29" s="105"/>
    </row>
    <row r="30" spans="1:20" x14ac:dyDescent="0.2">
      <c r="A30" s="92"/>
      <c r="B30" s="211"/>
      <c r="C30" s="144"/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211"/>
      <c r="C31" s="144"/>
      <c r="D31" s="32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211"/>
      <c r="C32" s="144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211"/>
      <c r="C33" s="144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8">SUM(L30+L31+L32)</f>
        <v>0</v>
      </c>
      <c r="M33" s="5">
        <f t="shared" si="8"/>
        <v>0</v>
      </c>
      <c r="N33" s="5">
        <f t="shared" si="8"/>
        <v>0</v>
      </c>
      <c r="O33" s="5">
        <f t="shared" si="8"/>
        <v>0</v>
      </c>
      <c r="P33" s="5">
        <f t="shared" si="8"/>
        <v>0</v>
      </c>
      <c r="Q33" s="5">
        <f t="shared" si="8"/>
        <v>0</v>
      </c>
      <c r="R33" s="5">
        <f t="shared" si="8"/>
        <v>0</v>
      </c>
      <c r="S33" s="24">
        <f t="shared" si="8"/>
        <v>0</v>
      </c>
      <c r="T33" s="105"/>
    </row>
    <row r="34" spans="1:20" ht="25.5" x14ac:dyDescent="0.2">
      <c r="A34" s="92"/>
      <c r="B34" s="211"/>
      <c r="C34" s="98" t="s">
        <v>64</v>
      </c>
      <c r="D34" s="7" t="s">
        <v>5</v>
      </c>
      <c r="E34" s="7"/>
      <c r="F34" s="7"/>
      <c r="G34" s="7"/>
      <c r="H34" s="3">
        <f t="shared" si="0"/>
        <v>0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/>
      <c r="T34" s="98"/>
    </row>
    <row r="35" spans="1:20" x14ac:dyDescent="0.2">
      <c r="A35" s="92"/>
      <c r="B35" s="211"/>
      <c r="C35" s="97"/>
      <c r="D35" s="32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211"/>
      <c r="C36" s="97"/>
      <c r="D36" s="7" t="s">
        <v>7</v>
      </c>
      <c r="E36" s="7"/>
      <c r="F36" s="7"/>
      <c r="G36" s="7"/>
      <c r="H36" s="3">
        <f t="shared" si="0"/>
        <v>0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211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0</v>
      </c>
      <c r="H37" s="3">
        <f t="shared" si="0"/>
        <v>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9">SUM(L34+L35+L36)</f>
        <v>0</v>
      </c>
      <c r="M37" s="5">
        <f t="shared" si="9"/>
        <v>0</v>
      </c>
      <c r="N37" s="5">
        <f t="shared" si="9"/>
        <v>0</v>
      </c>
      <c r="O37" s="5">
        <f t="shared" si="9"/>
        <v>0</v>
      </c>
      <c r="P37" s="5">
        <f t="shared" si="9"/>
        <v>0</v>
      </c>
      <c r="Q37" s="5">
        <f t="shared" si="9"/>
        <v>0</v>
      </c>
      <c r="R37" s="5">
        <f t="shared" si="9"/>
        <v>0</v>
      </c>
      <c r="S37" s="24">
        <f t="shared" si="9"/>
        <v>0</v>
      </c>
      <c r="T37" s="97"/>
    </row>
    <row r="38" spans="1:20" x14ac:dyDescent="0.2">
      <c r="A38" s="93"/>
      <c r="B38" s="211"/>
      <c r="C38" s="14"/>
      <c r="D38" s="3" t="s">
        <v>43</v>
      </c>
      <c r="E38" s="3">
        <f t="shared" ref="E38:S38" si="10">SUM(E37,E33,E29)</f>
        <v>0</v>
      </c>
      <c r="F38" s="3">
        <f t="shared" si="10"/>
        <v>0</v>
      </c>
      <c r="G38" s="3">
        <f t="shared" si="10"/>
        <v>0</v>
      </c>
      <c r="H38" s="3">
        <f t="shared" si="10"/>
        <v>0</v>
      </c>
      <c r="I38" s="3">
        <f t="shared" si="10"/>
        <v>0</v>
      </c>
      <c r="J38" s="3">
        <f t="shared" si="10"/>
        <v>0</v>
      </c>
      <c r="K38" s="3">
        <f t="shared" si="10"/>
        <v>0</v>
      </c>
      <c r="L38" s="3">
        <f t="shared" si="10"/>
        <v>0</v>
      </c>
      <c r="M38" s="3">
        <f t="shared" si="10"/>
        <v>0</v>
      </c>
      <c r="N38" s="3">
        <f t="shared" si="10"/>
        <v>0</v>
      </c>
      <c r="O38" s="3">
        <f t="shared" si="10"/>
        <v>0</v>
      </c>
      <c r="P38" s="3">
        <f t="shared" si="10"/>
        <v>0</v>
      </c>
      <c r="Q38" s="3">
        <f t="shared" si="10"/>
        <v>0</v>
      </c>
      <c r="R38" s="3">
        <f t="shared" si="10"/>
        <v>0</v>
      </c>
      <c r="S38" s="24">
        <f t="shared" si="10"/>
        <v>0</v>
      </c>
      <c r="T38" s="105"/>
    </row>
    <row r="39" spans="1:20" x14ac:dyDescent="0.2">
      <c r="A39" s="91">
        <v>7</v>
      </c>
      <c r="B39" s="94" t="s">
        <v>14</v>
      </c>
      <c r="C39" s="99"/>
      <c r="D39" s="7" t="s">
        <v>5</v>
      </c>
      <c r="E39" s="7"/>
      <c r="F39" s="7"/>
      <c r="G39" s="7"/>
      <c r="H39" s="3">
        <f t="shared" ref="H39:H75" si="11">SUM(E39+F39+G39)</f>
        <v>0</v>
      </c>
      <c r="I39" s="7"/>
      <c r="J39" s="7"/>
      <c r="K39" s="3">
        <f t="shared" ref="K39:K57" si="12">SUM(I39+J39)</f>
        <v>0</v>
      </c>
      <c r="L39" s="10"/>
      <c r="M39" s="7"/>
      <c r="N39" s="7"/>
      <c r="O39" s="7"/>
      <c r="P39" s="7"/>
      <c r="Q39" s="7"/>
      <c r="R39" s="7"/>
      <c r="S39" s="25"/>
      <c r="T39" s="98" t="s">
        <v>100</v>
      </c>
    </row>
    <row r="40" spans="1:20" x14ac:dyDescent="0.2">
      <c r="A40" s="92"/>
      <c r="B40" s="95"/>
      <c r="C40" s="97"/>
      <c r="D40" s="32" t="s">
        <v>111</v>
      </c>
      <c r="E40" s="7"/>
      <c r="F40" s="7"/>
      <c r="G40" s="7"/>
      <c r="H40" s="3">
        <f t="shared" si="11"/>
        <v>0</v>
      </c>
      <c r="I40" s="7"/>
      <c r="J40" s="7"/>
      <c r="K40" s="3">
        <f t="shared" si="12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/>
      <c r="H41" s="3">
        <f t="shared" si="11"/>
        <v>0</v>
      </c>
      <c r="I41" s="7"/>
      <c r="J41" s="7"/>
      <c r="K41" s="3">
        <f t="shared" si="12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11"/>
        <v>0</v>
      </c>
      <c r="I42" s="3">
        <f>SUM(I39+I40+I41)</f>
        <v>0</v>
      </c>
      <c r="J42" s="3">
        <f>SUM(J39+J40+J41)</f>
        <v>0</v>
      </c>
      <c r="K42" s="3">
        <f t="shared" si="12"/>
        <v>0</v>
      </c>
      <c r="L42" s="5">
        <f t="shared" ref="L42:S42" si="13">SUM(L39+L40+L41)</f>
        <v>0</v>
      </c>
      <c r="M42" s="5">
        <f t="shared" si="13"/>
        <v>0</v>
      </c>
      <c r="N42" s="5">
        <f t="shared" si="13"/>
        <v>0</v>
      </c>
      <c r="O42" s="5">
        <f t="shared" si="13"/>
        <v>0</v>
      </c>
      <c r="P42" s="5">
        <f t="shared" si="13"/>
        <v>0</v>
      </c>
      <c r="Q42" s="5">
        <f t="shared" si="13"/>
        <v>0</v>
      </c>
      <c r="R42" s="5">
        <f t="shared" si="13"/>
        <v>0</v>
      </c>
      <c r="S42" s="24">
        <f t="shared" si="13"/>
        <v>0</v>
      </c>
      <c r="T42" s="105"/>
    </row>
    <row r="43" spans="1:20" ht="38.25" x14ac:dyDescent="0.2">
      <c r="A43" s="93">
        <v>8</v>
      </c>
      <c r="B43" s="95" t="s">
        <v>15</v>
      </c>
      <c r="C43" s="105"/>
      <c r="D43" s="12" t="s">
        <v>5</v>
      </c>
      <c r="E43" s="12"/>
      <c r="F43" s="12"/>
      <c r="G43" s="12"/>
      <c r="H43" s="19">
        <f t="shared" si="11"/>
        <v>0</v>
      </c>
      <c r="I43" s="12"/>
      <c r="J43" s="12"/>
      <c r="K43" s="19">
        <f t="shared" si="12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32" t="s">
        <v>111</v>
      </c>
      <c r="E44" s="7"/>
      <c r="F44" s="7"/>
      <c r="G44" s="7"/>
      <c r="H44" s="3">
        <f t="shared" si="11"/>
        <v>0</v>
      </c>
      <c r="I44" s="7"/>
      <c r="J44" s="7"/>
      <c r="K44" s="3">
        <f t="shared" si="12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11"/>
        <v>0</v>
      </c>
      <c r="I45" s="7"/>
      <c r="J45" s="7"/>
      <c r="K45" s="3">
        <f t="shared" si="12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0</v>
      </c>
      <c r="H46" s="3">
        <f t="shared" si="11"/>
        <v>0</v>
      </c>
      <c r="I46" s="3">
        <f>SUM(I43+I44+I45)</f>
        <v>0</v>
      </c>
      <c r="J46" s="3">
        <f>SUM(J43+J44+J45)</f>
        <v>0</v>
      </c>
      <c r="K46" s="3">
        <f t="shared" si="12"/>
        <v>0</v>
      </c>
      <c r="L46" s="5">
        <f t="shared" ref="L46:S46" si="14">SUM(L43+L44+L45)</f>
        <v>0</v>
      </c>
      <c r="M46" s="5">
        <f t="shared" si="14"/>
        <v>0</v>
      </c>
      <c r="N46" s="5">
        <f t="shared" si="14"/>
        <v>0</v>
      </c>
      <c r="O46" s="5">
        <f t="shared" si="14"/>
        <v>0</v>
      </c>
      <c r="P46" s="5">
        <f t="shared" si="14"/>
        <v>0</v>
      </c>
      <c r="Q46" s="5">
        <f t="shared" si="14"/>
        <v>0</v>
      </c>
      <c r="R46" s="5">
        <f t="shared" si="14"/>
        <v>0</v>
      </c>
      <c r="S46" s="24">
        <f t="shared" si="14"/>
        <v>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7"/>
      <c r="F47" s="7"/>
      <c r="G47" s="7"/>
      <c r="H47" s="3">
        <f t="shared" si="11"/>
        <v>0</v>
      </c>
      <c r="I47" s="7"/>
      <c r="J47" s="7"/>
      <c r="K47" s="3">
        <f t="shared" si="12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32" t="s">
        <v>111</v>
      </c>
      <c r="E48" s="7"/>
      <c r="F48" s="7"/>
      <c r="G48" s="7"/>
      <c r="H48" s="3">
        <f t="shared" si="11"/>
        <v>0</v>
      </c>
      <c r="I48" s="7"/>
      <c r="J48" s="7"/>
      <c r="K48" s="3">
        <f t="shared" si="12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11"/>
        <v>0</v>
      </c>
      <c r="I49" s="7"/>
      <c r="J49" s="7"/>
      <c r="K49" s="3">
        <f t="shared" si="12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11"/>
        <v>0</v>
      </c>
      <c r="I50" s="3">
        <f>SUM(I47+I48+I49)</f>
        <v>0</v>
      </c>
      <c r="J50" s="3">
        <f>SUM(J47+J48+J49)</f>
        <v>0</v>
      </c>
      <c r="K50" s="3">
        <f t="shared" si="12"/>
        <v>0</v>
      </c>
      <c r="L50" s="5">
        <f t="shared" ref="L50:S50" si="15">SUM(L47+L48+L49)</f>
        <v>0</v>
      </c>
      <c r="M50" s="5">
        <f t="shared" si="15"/>
        <v>0</v>
      </c>
      <c r="N50" s="5">
        <f t="shared" si="15"/>
        <v>0</v>
      </c>
      <c r="O50" s="5">
        <f t="shared" si="15"/>
        <v>0</v>
      </c>
      <c r="P50" s="5">
        <f t="shared" si="15"/>
        <v>0</v>
      </c>
      <c r="Q50" s="5">
        <f t="shared" si="15"/>
        <v>0</v>
      </c>
      <c r="R50" s="5">
        <f t="shared" si="15"/>
        <v>0</v>
      </c>
      <c r="S50" s="24">
        <f t="shared" si="15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/>
      <c r="F51" s="1"/>
      <c r="G51" s="1"/>
      <c r="H51" s="3">
        <f t="shared" si="11"/>
        <v>0</v>
      </c>
      <c r="I51" s="1"/>
      <c r="J51" s="1"/>
      <c r="K51" s="3">
        <f t="shared" si="12"/>
        <v>0</v>
      </c>
      <c r="L51" s="2"/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32" t="s">
        <v>111</v>
      </c>
      <c r="E52" s="1"/>
      <c r="F52" s="1"/>
      <c r="G52" s="1"/>
      <c r="H52" s="3">
        <f t="shared" si="11"/>
        <v>0</v>
      </c>
      <c r="I52" s="1"/>
      <c r="J52" s="1"/>
      <c r="K52" s="3">
        <f t="shared" si="12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/>
      <c r="H53" s="3">
        <f t="shared" si="11"/>
        <v>0</v>
      </c>
      <c r="I53" s="1"/>
      <c r="J53" s="1"/>
      <c r="K53" s="3">
        <f t="shared" si="12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0</v>
      </c>
      <c r="F54" s="3">
        <f>SUM(F51+F52+F53)</f>
        <v>0</v>
      </c>
      <c r="G54" s="3">
        <f>SUM(G51+G52+G53)</f>
        <v>0</v>
      </c>
      <c r="H54" s="3">
        <f t="shared" si="11"/>
        <v>0</v>
      </c>
      <c r="I54" s="3">
        <f>SUM(I51+I52+I53)</f>
        <v>0</v>
      </c>
      <c r="J54" s="3">
        <f>SUM(J51+J52+J53)</f>
        <v>0</v>
      </c>
      <c r="K54" s="3">
        <f t="shared" si="12"/>
        <v>0</v>
      </c>
      <c r="L54" s="5">
        <f t="shared" ref="L54:S54" si="16">SUM(L51+L52+L53)</f>
        <v>0</v>
      </c>
      <c r="M54" s="5">
        <f t="shared" si="16"/>
        <v>0</v>
      </c>
      <c r="N54" s="5">
        <f t="shared" si="16"/>
        <v>0</v>
      </c>
      <c r="O54" s="5">
        <f t="shared" si="16"/>
        <v>0</v>
      </c>
      <c r="P54" s="5">
        <f t="shared" si="16"/>
        <v>0</v>
      </c>
      <c r="Q54" s="5">
        <f t="shared" si="16"/>
        <v>0</v>
      </c>
      <c r="R54" s="5">
        <f t="shared" si="16"/>
        <v>0</v>
      </c>
      <c r="S54" s="24">
        <f t="shared" si="16"/>
        <v>0</v>
      </c>
      <c r="T54" s="105"/>
    </row>
    <row r="55" spans="1:20" ht="38.25" x14ac:dyDescent="0.2">
      <c r="A55" s="91">
        <v>11</v>
      </c>
      <c r="B55" s="165" t="s">
        <v>109</v>
      </c>
      <c r="C55" s="169" t="s">
        <v>107</v>
      </c>
      <c r="D55" s="1" t="s">
        <v>5</v>
      </c>
      <c r="E55" s="60"/>
      <c r="F55" s="1"/>
      <c r="G55" s="1"/>
      <c r="H55" s="3">
        <f t="shared" si="11"/>
        <v>0</v>
      </c>
      <c r="I55" s="1"/>
      <c r="J55" s="1"/>
      <c r="K55" s="3">
        <f t="shared" si="12"/>
        <v>0</v>
      </c>
      <c r="L55" s="2"/>
      <c r="M55" s="1"/>
      <c r="N55" s="60"/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32" t="s">
        <v>111</v>
      </c>
      <c r="E56" s="1"/>
      <c r="F56" s="1"/>
      <c r="G56" s="1"/>
      <c r="H56" s="3">
        <f t="shared" si="11"/>
        <v>0</v>
      </c>
      <c r="I56" s="1"/>
      <c r="J56" s="1"/>
      <c r="K56" s="3">
        <f t="shared" si="12"/>
        <v>0</v>
      </c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/>
      <c r="F57" s="1"/>
      <c r="G57" s="1"/>
      <c r="H57" s="3">
        <f t="shared" si="11"/>
        <v>0</v>
      </c>
      <c r="I57" s="1"/>
      <c r="J57" s="1"/>
      <c r="K57" s="3">
        <f t="shared" si="12"/>
        <v>0</v>
      </c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0</v>
      </c>
      <c r="F58" s="3">
        <f>SUM(F55+F56+F57)</f>
        <v>0</v>
      </c>
      <c r="G58" s="3">
        <f>SUM(G55+G56+G57)</f>
        <v>0</v>
      </c>
      <c r="H58" s="3">
        <f t="shared" si="11"/>
        <v>0</v>
      </c>
      <c r="I58" s="3">
        <f>SUM(I55+I56+I57)</f>
        <v>0</v>
      </c>
      <c r="J58" s="3">
        <f>SUM(J55+J56+J57)</f>
        <v>0</v>
      </c>
      <c r="K58" s="3">
        <f t="shared" ref="K58:K66" si="17">SUM(I58+J58)</f>
        <v>0</v>
      </c>
      <c r="L58" s="5">
        <f t="shared" ref="L58:S58" si="18">SUM(L55+L56+L57)</f>
        <v>0</v>
      </c>
      <c r="M58" s="5">
        <f t="shared" si="18"/>
        <v>0</v>
      </c>
      <c r="N58" s="5">
        <f t="shared" si="18"/>
        <v>0</v>
      </c>
      <c r="O58" s="5">
        <f t="shared" si="18"/>
        <v>0</v>
      </c>
      <c r="P58" s="5">
        <f t="shared" si="18"/>
        <v>0</v>
      </c>
      <c r="Q58" s="5">
        <f t="shared" si="18"/>
        <v>0</v>
      </c>
      <c r="R58" s="5">
        <f t="shared" si="18"/>
        <v>0</v>
      </c>
      <c r="S58" s="24">
        <f t="shared" si="18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/>
      <c r="F59" s="1"/>
      <c r="G59" s="1"/>
      <c r="H59" s="3">
        <f t="shared" si="11"/>
        <v>0</v>
      </c>
      <c r="I59" s="1"/>
      <c r="J59" s="1"/>
      <c r="K59" s="3">
        <f t="shared" si="17"/>
        <v>0</v>
      </c>
      <c r="L59" s="2"/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32" t="s">
        <v>111</v>
      </c>
      <c r="E60" s="1"/>
      <c r="F60" s="1"/>
      <c r="G60" s="1"/>
      <c r="H60" s="3">
        <f t="shared" si="11"/>
        <v>0</v>
      </c>
      <c r="I60" s="1"/>
      <c r="J60" s="1"/>
      <c r="K60" s="3">
        <f t="shared" si="17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/>
      <c r="H61" s="3">
        <f t="shared" si="11"/>
        <v>0</v>
      </c>
      <c r="I61" s="1"/>
      <c r="J61" s="1"/>
      <c r="K61" s="3">
        <f t="shared" si="17"/>
        <v>0</v>
      </c>
      <c r="L61" s="1"/>
      <c r="M61" s="1"/>
      <c r="N61" s="1"/>
      <c r="O61" s="1"/>
      <c r="P61" s="1"/>
      <c r="Q61" s="1"/>
      <c r="R61" s="1"/>
      <c r="S61" s="23"/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0</v>
      </c>
      <c r="F62" s="3">
        <f>SUM(F59+F60+F61)</f>
        <v>0</v>
      </c>
      <c r="G62" s="3">
        <f>SUM(G59+G60+G61)</f>
        <v>0</v>
      </c>
      <c r="H62" s="3">
        <f t="shared" si="11"/>
        <v>0</v>
      </c>
      <c r="I62" s="3">
        <f>SUM(I59+I60+I61)</f>
        <v>0</v>
      </c>
      <c r="J62" s="3">
        <f>SUM(J59+J60+J61)</f>
        <v>0</v>
      </c>
      <c r="K62" s="3">
        <f t="shared" si="17"/>
        <v>0</v>
      </c>
      <c r="L62" s="5">
        <f t="shared" ref="L62:S62" si="19">SUM(L59+L60+L61)</f>
        <v>0</v>
      </c>
      <c r="M62" s="5">
        <f t="shared" si="19"/>
        <v>0</v>
      </c>
      <c r="N62" s="5">
        <f t="shared" si="19"/>
        <v>0</v>
      </c>
      <c r="O62" s="5">
        <f t="shared" si="19"/>
        <v>0</v>
      </c>
      <c r="P62" s="5">
        <f t="shared" si="19"/>
        <v>0</v>
      </c>
      <c r="Q62" s="5">
        <f t="shared" si="19"/>
        <v>0</v>
      </c>
      <c r="R62" s="5">
        <f t="shared" si="19"/>
        <v>0</v>
      </c>
      <c r="S62" s="24">
        <f t="shared" si="19"/>
        <v>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/>
      <c r="H63" s="3">
        <f>SUM(E63+F63+G63)</f>
        <v>0</v>
      </c>
      <c r="I63" s="7"/>
      <c r="J63" s="7"/>
      <c r="K63" s="3">
        <f t="shared" si="17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32" t="s">
        <v>111</v>
      </c>
      <c r="E64" s="7"/>
      <c r="F64" s="7"/>
      <c r="G64" s="7"/>
      <c r="H64" s="3">
        <f>SUM(E64+F64+G64)</f>
        <v>0</v>
      </c>
      <c r="I64" s="7"/>
      <c r="J64" s="7"/>
      <c r="K64" s="3">
        <f t="shared" si="17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6" x14ac:dyDescent="0.2">
      <c r="A65" s="114"/>
      <c r="B65" s="95"/>
      <c r="C65" s="97"/>
      <c r="D65" s="7" t="s">
        <v>7</v>
      </c>
      <c r="E65" s="7"/>
      <c r="F65" s="7"/>
      <c r="G65" s="7"/>
      <c r="H65" s="3">
        <f>SUM(E65+F65+G65)</f>
        <v>0</v>
      </c>
      <c r="I65" s="7"/>
      <c r="J65" s="7"/>
      <c r="K65" s="3">
        <f t="shared" si="17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6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0</v>
      </c>
      <c r="H66" s="3">
        <f t="shared" si="11"/>
        <v>0</v>
      </c>
      <c r="I66" s="3">
        <f>SUM(I63+I64+I65)</f>
        <v>0</v>
      </c>
      <c r="J66" s="3">
        <f>SUM(J63+J64+J65)</f>
        <v>0</v>
      </c>
      <c r="K66" s="3">
        <f t="shared" si="17"/>
        <v>0</v>
      </c>
      <c r="L66" s="5">
        <f t="shared" ref="L66:S66" si="20">SUM(L63+L64+L65)</f>
        <v>0</v>
      </c>
      <c r="M66" s="5">
        <f t="shared" si="20"/>
        <v>0</v>
      </c>
      <c r="N66" s="5">
        <f t="shared" si="20"/>
        <v>0</v>
      </c>
      <c r="O66" s="5">
        <f t="shared" si="20"/>
        <v>0</v>
      </c>
      <c r="P66" s="5">
        <f t="shared" si="20"/>
        <v>0</v>
      </c>
      <c r="Q66" s="5">
        <f t="shared" si="20"/>
        <v>0</v>
      </c>
      <c r="R66" s="5">
        <f t="shared" si="20"/>
        <v>0</v>
      </c>
      <c r="S66" s="24">
        <f t="shared" si="20"/>
        <v>0</v>
      </c>
      <c r="T66" s="116"/>
    </row>
    <row r="67" spans="1:26" x14ac:dyDescent="0.2">
      <c r="A67" s="114"/>
      <c r="B67" s="96"/>
      <c r="C67" s="14"/>
      <c r="D67" s="3" t="s">
        <v>43</v>
      </c>
      <c r="E67" s="3">
        <f>SUM(E66,E62)</f>
        <v>0</v>
      </c>
      <c r="F67" s="3">
        <f>SUM(F66,F62)</f>
        <v>0</v>
      </c>
      <c r="G67" s="3">
        <f>SUM(G66,G62)</f>
        <v>0</v>
      </c>
      <c r="H67" s="3">
        <f t="shared" si="11"/>
        <v>0</v>
      </c>
      <c r="I67" s="3">
        <f t="shared" ref="I67:S67" si="21">SUM(I66,I62)</f>
        <v>0</v>
      </c>
      <c r="J67" s="3">
        <f t="shared" si="21"/>
        <v>0</v>
      </c>
      <c r="K67" s="3">
        <f t="shared" si="21"/>
        <v>0</v>
      </c>
      <c r="L67" s="3">
        <f t="shared" si="21"/>
        <v>0</v>
      </c>
      <c r="M67" s="3">
        <f t="shared" si="21"/>
        <v>0</v>
      </c>
      <c r="N67" s="3">
        <f t="shared" si="21"/>
        <v>0</v>
      </c>
      <c r="O67" s="3">
        <f t="shared" si="21"/>
        <v>0</v>
      </c>
      <c r="P67" s="3">
        <f t="shared" si="21"/>
        <v>0</v>
      </c>
      <c r="Q67" s="3">
        <f t="shared" si="21"/>
        <v>0</v>
      </c>
      <c r="R67" s="3">
        <f t="shared" si="21"/>
        <v>0</v>
      </c>
      <c r="S67" s="24">
        <f t="shared" si="21"/>
        <v>0</v>
      </c>
      <c r="T67" s="117"/>
    </row>
    <row r="68" spans="1:26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11"/>
        <v>0</v>
      </c>
      <c r="I68" s="7"/>
      <c r="J68" s="7"/>
      <c r="K68" s="3">
        <f t="shared" ref="K68:K75" si="22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6" x14ac:dyDescent="0.2">
      <c r="A69" s="92"/>
      <c r="B69" s="95"/>
      <c r="C69" s="97"/>
      <c r="D69" s="32" t="s">
        <v>111</v>
      </c>
      <c r="E69" s="7"/>
      <c r="F69" s="7"/>
      <c r="G69" s="7"/>
      <c r="H69" s="3">
        <f t="shared" si="11"/>
        <v>0</v>
      </c>
      <c r="I69" s="7"/>
      <c r="J69" s="7"/>
      <c r="K69" s="3">
        <f t="shared" si="22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6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11"/>
        <v>0</v>
      </c>
      <c r="I70" s="7"/>
      <c r="J70" s="7"/>
      <c r="K70" s="3">
        <f t="shared" si="22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6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11"/>
        <v>0</v>
      </c>
      <c r="I71" s="3">
        <f>SUM(I68+I69+I70)</f>
        <v>0</v>
      </c>
      <c r="J71" s="3">
        <f>SUM(J68+J69+J70)</f>
        <v>0</v>
      </c>
      <c r="K71" s="3">
        <f t="shared" si="22"/>
        <v>0</v>
      </c>
      <c r="L71" s="5">
        <f t="shared" ref="L71:S71" si="23">SUM(L68+L69+L70)</f>
        <v>0</v>
      </c>
      <c r="M71" s="5">
        <f t="shared" si="23"/>
        <v>0</v>
      </c>
      <c r="N71" s="5">
        <f t="shared" si="23"/>
        <v>0</v>
      </c>
      <c r="O71" s="5">
        <f t="shared" si="23"/>
        <v>0</v>
      </c>
      <c r="P71" s="5">
        <f t="shared" si="23"/>
        <v>0</v>
      </c>
      <c r="Q71" s="5">
        <f t="shared" si="23"/>
        <v>0</v>
      </c>
      <c r="R71" s="5">
        <f t="shared" si="23"/>
        <v>0</v>
      </c>
      <c r="S71" s="24">
        <f t="shared" si="23"/>
        <v>0</v>
      </c>
      <c r="T71" s="105"/>
    </row>
    <row r="72" spans="1:26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11"/>
        <v>0</v>
      </c>
      <c r="I72" s="7"/>
      <c r="J72" s="7"/>
      <c r="K72" s="3">
        <f t="shared" si="22"/>
        <v>0</v>
      </c>
      <c r="L72" s="10"/>
      <c r="M72" s="7"/>
      <c r="N72" s="7"/>
      <c r="O72" s="7"/>
      <c r="P72" s="7"/>
      <c r="Q72" s="7"/>
      <c r="R72" s="7"/>
      <c r="S72" s="25"/>
      <c r="T72" s="210"/>
      <c r="Z72" t="s">
        <v>100</v>
      </c>
    </row>
    <row r="73" spans="1:26" x14ac:dyDescent="0.2">
      <c r="A73" s="92"/>
      <c r="B73" s="95"/>
      <c r="C73" s="97"/>
      <c r="D73" s="32" t="s">
        <v>111</v>
      </c>
      <c r="E73" s="7"/>
      <c r="F73" s="7"/>
      <c r="G73" s="7"/>
      <c r="H73" s="3">
        <f t="shared" si="11"/>
        <v>0</v>
      </c>
      <c r="I73" s="7"/>
      <c r="J73" s="7"/>
      <c r="K73" s="3">
        <f t="shared" si="22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6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11"/>
        <v>0</v>
      </c>
      <c r="I74" s="7"/>
      <c r="J74" s="7"/>
      <c r="K74" s="3">
        <f t="shared" si="22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6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11"/>
        <v>0</v>
      </c>
      <c r="I75" s="3">
        <f>SUM(I72+I73+I74)</f>
        <v>0</v>
      </c>
      <c r="J75" s="3">
        <f>SUM(J72+J73+J74)</f>
        <v>0</v>
      </c>
      <c r="K75" s="3">
        <f t="shared" si="22"/>
        <v>0</v>
      </c>
      <c r="L75" s="5">
        <f t="shared" ref="L75:S75" si="24">SUM(L72+L73+L74)</f>
        <v>0</v>
      </c>
      <c r="M75" s="5">
        <f t="shared" si="24"/>
        <v>0</v>
      </c>
      <c r="N75" s="5">
        <f t="shared" si="24"/>
        <v>0</v>
      </c>
      <c r="O75" s="5">
        <f t="shared" si="24"/>
        <v>0</v>
      </c>
      <c r="P75" s="5">
        <f t="shared" si="24"/>
        <v>0</v>
      </c>
      <c r="Q75" s="5">
        <f t="shared" si="24"/>
        <v>0</v>
      </c>
      <c r="R75" s="5">
        <f t="shared" si="24"/>
        <v>0</v>
      </c>
      <c r="S75" s="24">
        <f t="shared" si="24"/>
        <v>0</v>
      </c>
      <c r="T75" s="112"/>
    </row>
    <row r="76" spans="1:26" x14ac:dyDescent="0.2">
      <c r="A76" s="93"/>
      <c r="B76" s="96"/>
      <c r="C76" s="15"/>
      <c r="D76" s="3" t="s">
        <v>43</v>
      </c>
      <c r="E76" s="5">
        <f t="shared" ref="E76:S76" si="25">SUM(E75,E71)</f>
        <v>0</v>
      </c>
      <c r="F76" s="5">
        <f t="shared" si="25"/>
        <v>0</v>
      </c>
      <c r="G76" s="5">
        <f t="shared" si="25"/>
        <v>0</v>
      </c>
      <c r="H76" s="5">
        <f t="shared" si="25"/>
        <v>0</v>
      </c>
      <c r="I76" s="5">
        <f t="shared" si="25"/>
        <v>0</v>
      </c>
      <c r="J76" s="5">
        <f t="shared" si="25"/>
        <v>0</v>
      </c>
      <c r="K76" s="5">
        <f t="shared" si="25"/>
        <v>0</v>
      </c>
      <c r="L76" s="5">
        <f t="shared" si="25"/>
        <v>0</v>
      </c>
      <c r="M76" s="5">
        <f t="shared" si="25"/>
        <v>0</v>
      </c>
      <c r="N76" s="5">
        <f t="shared" si="25"/>
        <v>0</v>
      </c>
      <c r="O76" s="5">
        <f t="shared" si="25"/>
        <v>0</v>
      </c>
      <c r="P76" s="5">
        <f t="shared" si="25"/>
        <v>0</v>
      </c>
      <c r="Q76" s="5">
        <f t="shared" si="25"/>
        <v>0</v>
      </c>
      <c r="R76" s="5">
        <f t="shared" si="25"/>
        <v>0</v>
      </c>
      <c r="S76" s="24">
        <f t="shared" si="25"/>
        <v>0</v>
      </c>
      <c r="T76" s="113"/>
    </row>
    <row r="77" spans="1:26" ht="25.5" x14ac:dyDescent="0.2">
      <c r="A77" s="92">
        <v>14</v>
      </c>
      <c r="B77" s="109" t="s">
        <v>20</v>
      </c>
      <c r="C77" s="104" t="s">
        <v>45</v>
      </c>
      <c r="D77" s="11" t="s">
        <v>5</v>
      </c>
      <c r="E77" s="11"/>
      <c r="F77" s="11"/>
      <c r="G77" s="11"/>
      <c r="H77" s="19">
        <f t="shared" ref="H77:H92" si="26">SUM(E77+F77+G77)</f>
        <v>0</v>
      </c>
      <c r="I77" s="11"/>
      <c r="J77" s="11"/>
      <c r="K77" s="19">
        <f t="shared" ref="K77:K92" si="27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6" x14ac:dyDescent="0.2">
      <c r="A78" s="92"/>
      <c r="B78" s="109"/>
      <c r="C78" s="104"/>
      <c r="D78" s="1" t="s">
        <v>6</v>
      </c>
      <c r="E78" s="1"/>
      <c r="F78" s="1"/>
      <c r="G78" s="1"/>
      <c r="H78" s="3">
        <f t="shared" si="26"/>
        <v>0</v>
      </c>
      <c r="I78" s="1"/>
      <c r="J78" s="1"/>
      <c r="K78" s="3">
        <f t="shared" si="27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6" x14ac:dyDescent="0.2">
      <c r="A79" s="92"/>
      <c r="B79" s="109"/>
      <c r="C79" s="104"/>
      <c r="D79" s="1" t="s">
        <v>7</v>
      </c>
      <c r="E79" s="1"/>
      <c r="F79" s="1"/>
      <c r="G79" s="1"/>
      <c r="H79" s="3">
        <f t="shared" si="26"/>
        <v>0</v>
      </c>
      <c r="I79" s="1"/>
      <c r="J79" s="1"/>
      <c r="K79" s="3">
        <f t="shared" si="27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6" x14ac:dyDescent="0.2">
      <c r="A80" s="92"/>
      <c r="B80" s="109"/>
      <c r="C80" s="104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6"/>
        <v>0</v>
      </c>
      <c r="I80" s="3">
        <f>SUM(I77+I78+I79)</f>
        <v>0</v>
      </c>
      <c r="J80" s="3">
        <f>SUM(J77+J78+J79)</f>
        <v>0</v>
      </c>
      <c r="K80" s="3">
        <f t="shared" si="27"/>
        <v>0</v>
      </c>
      <c r="L80" s="5">
        <f t="shared" ref="L80:S80" si="28">SUM(L77+L78+L79)</f>
        <v>0</v>
      </c>
      <c r="M80" s="5">
        <f t="shared" si="28"/>
        <v>0</v>
      </c>
      <c r="N80" s="5">
        <f t="shared" si="28"/>
        <v>0</v>
      </c>
      <c r="O80" s="5">
        <f t="shared" si="28"/>
        <v>0</v>
      </c>
      <c r="P80" s="5">
        <f t="shared" si="28"/>
        <v>0</v>
      </c>
      <c r="Q80" s="5">
        <f t="shared" si="28"/>
        <v>0</v>
      </c>
      <c r="R80" s="5">
        <f t="shared" si="28"/>
        <v>0</v>
      </c>
      <c r="S80" s="24">
        <f t="shared" si="28"/>
        <v>0</v>
      </c>
      <c r="T80" s="105"/>
    </row>
    <row r="81" spans="1:21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6"/>
        <v>0</v>
      </c>
      <c r="I81" s="1"/>
      <c r="J81" s="1"/>
      <c r="K81" s="3">
        <f t="shared" si="27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1" x14ac:dyDescent="0.2">
      <c r="A82" s="109"/>
      <c r="B82" s="95"/>
      <c r="C82" s="97"/>
      <c r="D82" s="1" t="s">
        <v>6</v>
      </c>
      <c r="E82" s="1"/>
      <c r="F82" s="1"/>
      <c r="G82" s="1"/>
      <c r="H82" s="3">
        <f t="shared" si="26"/>
        <v>0</v>
      </c>
      <c r="I82" s="1"/>
      <c r="J82" s="1"/>
      <c r="K82" s="3">
        <f t="shared" si="27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1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6"/>
        <v>0</v>
      </c>
      <c r="I83" s="1"/>
      <c r="J83" s="1"/>
      <c r="K83" s="3">
        <f t="shared" si="27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1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6"/>
        <v>0</v>
      </c>
      <c r="I84" s="3">
        <f>SUM(I81+I82+I83)</f>
        <v>0</v>
      </c>
      <c r="J84" s="3">
        <f>SUM(J81+J82+J83)</f>
        <v>0</v>
      </c>
      <c r="K84" s="3">
        <f t="shared" si="27"/>
        <v>0</v>
      </c>
      <c r="L84" s="5">
        <f t="shared" ref="L84:S84" si="29">SUM(L81+L82+L83)</f>
        <v>0</v>
      </c>
      <c r="M84" s="5">
        <f t="shared" si="29"/>
        <v>0</v>
      </c>
      <c r="N84" s="5">
        <f t="shared" si="29"/>
        <v>0</v>
      </c>
      <c r="O84" s="5">
        <f t="shared" si="29"/>
        <v>0</v>
      </c>
      <c r="P84" s="5">
        <f t="shared" si="29"/>
        <v>0</v>
      </c>
      <c r="Q84" s="5">
        <f t="shared" si="29"/>
        <v>0</v>
      </c>
      <c r="R84" s="5">
        <f t="shared" si="29"/>
        <v>0</v>
      </c>
      <c r="S84" s="24">
        <f t="shared" si="29"/>
        <v>0</v>
      </c>
      <c r="T84" s="105"/>
    </row>
    <row r="85" spans="1:21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/>
      <c r="F85" s="1"/>
      <c r="G85" s="1"/>
      <c r="H85" s="3">
        <f t="shared" si="26"/>
        <v>0</v>
      </c>
      <c r="I85" s="1"/>
      <c r="J85" s="1"/>
      <c r="K85" s="3">
        <f t="shared" si="27"/>
        <v>0</v>
      </c>
      <c r="L85" s="2"/>
      <c r="M85" s="1"/>
      <c r="N85" s="1"/>
      <c r="O85" s="4"/>
      <c r="P85" s="4"/>
      <c r="Q85" s="1"/>
      <c r="R85" s="1"/>
      <c r="S85" s="23"/>
      <c r="T85" s="98"/>
    </row>
    <row r="86" spans="1:21" x14ac:dyDescent="0.2">
      <c r="A86" s="92"/>
      <c r="B86" s="95"/>
      <c r="C86" s="104"/>
      <c r="D86" s="32" t="s">
        <v>111</v>
      </c>
      <c r="E86" s="1"/>
      <c r="F86" s="1"/>
      <c r="G86" s="1"/>
      <c r="H86" s="3">
        <f t="shared" si="26"/>
        <v>0</v>
      </c>
      <c r="I86" s="1"/>
      <c r="J86" s="1"/>
      <c r="K86" s="3">
        <f t="shared" si="27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1" x14ac:dyDescent="0.2">
      <c r="A87" s="92"/>
      <c r="B87" s="95"/>
      <c r="C87" s="104"/>
      <c r="D87" s="1" t="s">
        <v>7</v>
      </c>
      <c r="E87" s="1"/>
      <c r="F87" s="1"/>
      <c r="G87" s="1"/>
      <c r="H87" s="3">
        <f t="shared" si="26"/>
        <v>0</v>
      </c>
      <c r="I87" s="1"/>
      <c r="J87" s="1"/>
      <c r="K87" s="3">
        <f t="shared" si="27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1" x14ac:dyDescent="0.2">
      <c r="A88" s="92"/>
      <c r="B88" s="95"/>
      <c r="C88" s="104"/>
      <c r="D88" s="3" t="s">
        <v>8</v>
      </c>
      <c r="E88" s="3">
        <f>SUM(E85+E86+E87)</f>
        <v>0</v>
      </c>
      <c r="F88" s="3">
        <f>SUM(F85+F86+F87)</f>
        <v>0</v>
      </c>
      <c r="G88" s="3">
        <f>SUM(G85+G86+G87)</f>
        <v>0</v>
      </c>
      <c r="H88" s="3">
        <f t="shared" si="26"/>
        <v>0</v>
      </c>
      <c r="I88" s="3">
        <f>SUM(I85+I86+I87)</f>
        <v>0</v>
      </c>
      <c r="J88" s="3">
        <f>SUM(J85+J86+J87)</f>
        <v>0</v>
      </c>
      <c r="K88" s="3">
        <f t="shared" si="27"/>
        <v>0</v>
      </c>
      <c r="L88" s="5">
        <f t="shared" ref="L88:S88" si="30">SUM(L85+L86+L87)</f>
        <v>0</v>
      </c>
      <c r="M88" s="5">
        <f t="shared" si="30"/>
        <v>0</v>
      </c>
      <c r="N88" s="5">
        <f t="shared" si="30"/>
        <v>0</v>
      </c>
      <c r="O88" s="5">
        <f t="shared" si="30"/>
        <v>0</v>
      </c>
      <c r="P88" s="5">
        <f t="shared" si="30"/>
        <v>0</v>
      </c>
      <c r="Q88" s="5">
        <f t="shared" si="30"/>
        <v>0</v>
      </c>
      <c r="R88" s="5">
        <f t="shared" si="30"/>
        <v>0</v>
      </c>
      <c r="S88" s="24">
        <f t="shared" si="30"/>
        <v>0</v>
      </c>
      <c r="T88" s="105"/>
    </row>
    <row r="89" spans="1:21" ht="25.5" x14ac:dyDescent="0.2">
      <c r="A89" s="92"/>
      <c r="B89" s="95"/>
      <c r="C89" s="104" t="s">
        <v>121</v>
      </c>
      <c r="D89" s="7" t="s">
        <v>5</v>
      </c>
      <c r="E89" s="7"/>
      <c r="F89" s="7"/>
      <c r="G89" s="7"/>
      <c r="H89" s="3">
        <f t="shared" si="26"/>
        <v>0</v>
      </c>
      <c r="I89" s="7"/>
      <c r="J89" s="7"/>
      <c r="K89" s="3">
        <f t="shared" si="27"/>
        <v>0</v>
      </c>
      <c r="L89" s="10"/>
      <c r="M89" s="7"/>
      <c r="N89" s="7"/>
      <c r="O89" s="7"/>
      <c r="P89" s="7"/>
      <c r="Q89" s="7"/>
      <c r="R89" s="7"/>
      <c r="S89" s="25"/>
      <c r="T89" s="104"/>
    </row>
    <row r="90" spans="1:21" x14ac:dyDescent="0.2">
      <c r="A90" s="92"/>
      <c r="B90" s="95"/>
      <c r="C90" s="104"/>
      <c r="D90" s="32" t="s">
        <v>111</v>
      </c>
      <c r="E90" s="7"/>
      <c r="F90" s="7"/>
      <c r="G90" s="7"/>
      <c r="H90" s="3">
        <f t="shared" si="26"/>
        <v>0</v>
      </c>
      <c r="I90" s="7"/>
      <c r="J90" s="7"/>
      <c r="K90" s="3">
        <f t="shared" si="27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1" x14ac:dyDescent="0.2">
      <c r="A91" s="92"/>
      <c r="B91" s="95"/>
      <c r="C91" s="104"/>
      <c r="D91" s="7" t="s">
        <v>7</v>
      </c>
      <c r="E91" s="7"/>
      <c r="F91" s="7"/>
      <c r="G91" s="7"/>
      <c r="H91" s="3">
        <f t="shared" si="26"/>
        <v>0</v>
      </c>
      <c r="I91" s="7"/>
      <c r="J91" s="7"/>
      <c r="K91" s="3">
        <f t="shared" si="27"/>
        <v>0</v>
      </c>
      <c r="L91" s="7"/>
      <c r="M91" s="7"/>
      <c r="N91" s="7"/>
      <c r="O91" s="7"/>
      <c r="P91" s="7"/>
      <c r="Q91" s="7"/>
      <c r="R91" s="7"/>
      <c r="S91" s="25"/>
      <c r="T91" s="104"/>
      <c r="U91" t="s">
        <v>100</v>
      </c>
    </row>
    <row r="92" spans="1:21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0</v>
      </c>
      <c r="H92" s="3">
        <f t="shared" si="26"/>
        <v>0</v>
      </c>
      <c r="I92" s="3">
        <f>SUM(I89+I90+I91)</f>
        <v>0</v>
      </c>
      <c r="J92" s="3">
        <f>SUM(J89+J90+J91)</f>
        <v>0</v>
      </c>
      <c r="K92" s="3">
        <f t="shared" si="27"/>
        <v>0</v>
      </c>
      <c r="L92" s="5">
        <f t="shared" ref="L92:S92" si="31">SUM(L89+L90+L91)</f>
        <v>0</v>
      </c>
      <c r="M92" s="5">
        <f t="shared" si="31"/>
        <v>0</v>
      </c>
      <c r="N92" s="5">
        <f t="shared" si="31"/>
        <v>0</v>
      </c>
      <c r="O92" s="5">
        <f t="shared" si="31"/>
        <v>0</v>
      </c>
      <c r="P92" s="5">
        <f t="shared" si="31"/>
        <v>0</v>
      </c>
      <c r="Q92" s="5">
        <f t="shared" si="31"/>
        <v>0</v>
      </c>
      <c r="R92" s="5">
        <f t="shared" si="31"/>
        <v>0</v>
      </c>
      <c r="S92" s="24">
        <f t="shared" si="31"/>
        <v>0</v>
      </c>
      <c r="T92" s="104"/>
    </row>
    <row r="93" spans="1:21" x14ac:dyDescent="0.2">
      <c r="A93" s="93"/>
      <c r="B93" s="96"/>
      <c r="C93" s="13"/>
      <c r="D93" s="3" t="s">
        <v>43</v>
      </c>
      <c r="E93" s="3">
        <f t="shared" ref="E93:S93" si="32">SUM(E88+E92)</f>
        <v>0</v>
      </c>
      <c r="F93" s="3">
        <f t="shared" si="32"/>
        <v>0</v>
      </c>
      <c r="G93" s="3">
        <f t="shared" si="32"/>
        <v>0</v>
      </c>
      <c r="H93" s="3">
        <f t="shared" si="32"/>
        <v>0</v>
      </c>
      <c r="I93" s="3">
        <f t="shared" si="32"/>
        <v>0</v>
      </c>
      <c r="J93" s="3">
        <f t="shared" si="32"/>
        <v>0</v>
      </c>
      <c r="K93" s="3">
        <f t="shared" si="32"/>
        <v>0</v>
      </c>
      <c r="L93" s="3">
        <f t="shared" si="32"/>
        <v>0</v>
      </c>
      <c r="M93" s="3">
        <f t="shared" si="32"/>
        <v>0</v>
      </c>
      <c r="N93" s="3">
        <f t="shared" si="32"/>
        <v>0</v>
      </c>
      <c r="O93" s="3">
        <f t="shared" si="32"/>
        <v>0</v>
      </c>
      <c r="P93" s="3">
        <f t="shared" si="32"/>
        <v>0</v>
      </c>
      <c r="Q93" s="3">
        <f t="shared" si="32"/>
        <v>0</v>
      </c>
      <c r="R93" s="3">
        <f t="shared" si="32"/>
        <v>0</v>
      </c>
      <c r="S93" s="24">
        <f t="shared" si="32"/>
        <v>0</v>
      </c>
      <c r="T93" s="13"/>
    </row>
    <row r="94" spans="1:21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3">SUM(E94+F94+G94)</f>
        <v>0</v>
      </c>
      <c r="I94" s="1"/>
      <c r="J94" s="1"/>
      <c r="K94" s="3">
        <f t="shared" ref="K94:K105" si="34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1" x14ac:dyDescent="0.2">
      <c r="A95" s="107"/>
      <c r="B95" s="109"/>
      <c r="C95" s="97"/>
      <c r="D95" s="1" t="s">
        <v>6</v>
      </c>
      <c r="E95" s="1"/>
      <c r="F95" s="1"/>
      <c r="G95" s="1"/>
      <c r="H95" s="3">
        <f t="shared" si="33"/>
        <v>0</v>
      </c>
      <c r="I95" s="1"/>
      <c r="J95" s="1"/>
      <c r="K95" s="3">
        <f t="shared" si="34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1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3"/>
        <v>0</v>
      </c>
      <c r="I96" s="1"/>
      <c r="J96" s="1"/>
      <c r="K96" s="3">
        <f t="shared" si="34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3"/>
        <v>0</v>
      </c>
      <c r="I97" s="3">
        <f>SUM(I94+I95+I96)</f>
        <v>0</v>
      </c>
      <c r="J97" s="3">
        <f>SUM(J94+J95+J96)</f>
        <v>0</v>
      </c>
      <c r="K97" s="3">
        <f t="shared" si="34"/>
        <v>0</v>
      </c>
      <c r="L97" s="5">
        <f t="shared" ref="L97:R97" si="35">SUM(L94+L95+L96)</f>
        <v>0</v>
      </c>
      <c r="M97" s="5">
        <f t="shared" si="35"/>
        <v>0</v>
      </c>
      <c r="N97" s="5">
        <f t="shared" si="35"/>
        <v>0</v>
      </c>
      <c r="O97" s="5">
        <f t="shared" si="35"/>
        <v>0</v>
      </c>
      <c r="P97" s="5">
        <f t="shared" si="35"/>
        <v>0</v>
      </c>
      <c r="Q97" s="5">
        <f t="shared" si="35"/>
        <v>0</v>
      </c>
      <c r="R97" s="5">
        <f t="shared" si="35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/>
      <c r="F98" s="7"/>
      <c r="G98" s="7"/>
      <c r="H98" s="3">
        <f t="shared" si="33"/>
        <v>0</v>
      </c>
      <c r="I98" s="7"/>
      <c r="J98" s="7"/>
      <c r="K98" s="3">
        <f t="shared" si="34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32" t="s">
        <v>111</v>
      </c>
      <c r="E99" s="7"/>
      <c r="F99" s="7"/>
      <c r="G99" s="7"/>
      <c r="H99" s="3">
        <f t="shared" si="33"/>
        <v>0</v>
      </c>
      <c r="I99" s="7"/>
      <c r="J99" s="7"/>
      <c r="K99" s="3">
        <f t="shared" si="34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3"/>
        <v>0</v>
      </c>
      <c r="I100" s="7"/>
      <c r="J100" s="7"/>
      <c r="K100" s="3">
        <f t="shared" si="34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0</v>
      </c>
      <c r="F101" s="3">
        <f>SUM(F98+F99+F100)</f>
        <v>0</v>
      </c>
      <c r="G101" s="3">
        <f>SUM(G98+G99+G100)</f>
        <v>0</v>
      </c>
      <c r="H101" s="3">
        <f t="shared" si="33"/>
        <v>0</v>
      </c>
      <c r="I101" s="3">
        <f>SUM(I98+I99+I100)</f>
        <v>0</v>
      </c>
      <c r="J101" s="3">
        <f>SUM(J98+J99+J100)</f>
        <v>0</v>
      </c>
      <c r="K101" s="3">
        <f t="shared" si="34"/>
        <v>0</v>
      </c>
      <c r="L101" s="5">
        <f t="shared" ref="L101:S101" si="36">SUM(L98+L99+L100)</f>
        <v>0</v>
      </c>
      <c r="M101" s="5">
        <f t="shared" si="36"/>
        <v>0</v>
      </c>
      <c r="N101" s="5">
        <f t="shared" si="36"/>
        <v>0</v>
      </c>
      <c r="O101" s="5">
        <f t="shared" si="36"/>
        <v>0</v>
      </c>
      <c r="P101" s="5">
        <f t="shared" si="36"/>
        <v>0</v>
      </c>
      <c r="Q101" s="5">
        <f t="shared" si="36"/>
        <v>0</v>
      </c>
      <c r="R101" s="5">
        <f t="shared" si="36"/>
        <v>0</v>
      </c>
      <c r="S101" s="24">
        <f t="shared" si="36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/>
      <c r="F102" s="1"/>
      <c r="G102" s="1"/>
      <c r="H102" s="3">
        <f t="shared" si="33"/>
        <v>0</v>
      </c>
      <c r="I102" s="1"/>
      <c r="J102" s="1"/>
      <c r="K102" s="3">
        <f t="shared" si="34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32" t="s">
        <v>111</v>
      </c>
      <c r="E103" s="1"/>
      <c r="F103" s="1"/>
      <c r="G103" s="1"/>
      <c r="H103" s="3">
        <f t="shared" si="33"/>
        <v>0</v>
      </c>
      <c r="I103" s="1"/>
      <c r="J103" s="1"/>
      <c r="K103" s="3">
        <f t="shared" si="34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3"/>
        <v>0</v>
      </c>
      <c r="I104" s="1"/>
      <c r="J104" s="1"/>
      <c r="K104" s="3">
        <f t="shared" si="34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0</v>
      </c>
      <c r="F105" s="3">
        <f>SUM(F102+F103+F104)</f>
        <v>0</v>
      </c>
      <c r="G105" s="3">
        <f>SUM(G102+G103+G104)</f>
        <v>0</v>
      </c>
      <c r="H105" s="3">
        <f t="shared" si="33"/>
        <v>0</v>
      </c>
      <c r="I105" s="3">
        <f>SUM(I102+I103+I104)</f>
        <v>0</v>
      </c>
      <c r="J105" s="3">
        <f>SUM(J102+J103+J104)</f>
        <v>0</v>
      </c>
      <c r="K105" s="3">
        <f t="shared" si="34"/>
        <v>0</v>
      </c>
      <c r="L105" s="5">
        <f t="shared" ref="L105:S105" si="37">SUM(L102+L103+L104)</f>
        <v>0</v>
      </c>
      <c r="M105" s="5">
        <f t="shared" si="37"/>
        <v>0</v>
      </c>
      <c r="N105" s="5">
        <f t="shared" si="37"/>
        <v>0</v>
      </c>
      <c r="O105" s="5">
        <f t="shared" si="37"/>
        <v>0</v>
      </c>
      <c r="P105" s="5">
        <f t="shared" si="37"/>
        <v>0</v>
      </c>
      <c r="Q105" s="5">
        <f t="shared" si="37"/>
        <v>0</v>
      </c>
      <c r="R105" s="5">
        <f t="shared" si="37"/>
        <v>0</v>
      </c>
      <c r="S105" s="24">
        <f t="shared" si="37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8">SUM(E105,E101)</f>
        <v>0</v>
      </c>
      <c r="F106" s="3">
        <f t="shared" si="38"/>
        <v>0</v>
      </c>
      <c r="G106" s="3">
        <f t="shared" si="38"/>
        <v>0</v>
      </c>
      <c r="H106" s="3">
        <f t="shared" si="38"/>
        <v>0</v>
      </c>
      <c r="I106" s="3">
        <f t="shared" si="38"/>
        <v>0</v>
      </c>
      <c r="J106" s="3">
        <f t="shared" si="38"/>
        <v>0</v>
      </c>
      <c r="K106" s="3">
        <f t="shared" si="38"/>
        <v>0</v>
      </c>
      <c r="L106" s="3">
        <f t="shared" si="38"/>
        <v>0</v>
      </c>
      <c r="M106" s="3">
        <f t="shared" si="38"/>
        <v>0</v>
      </c>
      <c r="N106" s="3">
        <f t="shared" si="38"/>
        <v>0</v>
      </c>
      <c r="O106" s="3">
        <f t="shared" si="38"/>
        <v>0</v>
      </c>
      <c r="P106" s="3">
        <f t="shared" si="38"/>
        <v>0</v>
      </c>
      <c r="Q106" s="3">
        <f t="shared" si="38"/>
        <v>0</v>
      </c>
      <c r="R106" s="3">
        <f t="shared" si="38"/>
        <v>0</v>
      </c>
      <c r="S106" s="24">
        <f t="shared" si="38"/>
        <v>0</v>
      </c>
      <c r="T106" s="105"/>
    </row>
    <row r="107" spans="1:20" ht="38.25" x14ac:dyDescent="0.2">
      <c r="A107" s="91">
        <v>19</v>
      </c>
      <c r="B107" s="94" t="s">
        <v>26</v>
      </c>
      <c r="C107" s="104" t="s">
        <v>58</v>
      </c>
      <c r="D107" s="7" t="s">
        <v>5</v>
      </c>
      <c r="E107" s="7"/>
      <c r="F107" s="7"/>
      <c r="G107" s="7"/>
      <c r="H107" s="3">
        <f t="shared" ref="H107:H118" si="39">SUM(E107+F107+G107)</f>
        <v>0</v>
      </c>
      <c r="I107" s="7"/>
      <c r="J107" s="7"/>
      <c r="K107" s="3">
        <f t="shared" ref="K107:K118" si="40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104"/>
      <c r="D108" s="32" t="s">
        <v>111</v>
      </c>
      <c r="E108" s="7"/>
      <c r="F108" s="7"/>
      <c r="G108" s="7"/>
      <c r="H108" s="3">
        <f t="shared" si="39"/>
        <v>0</v>
      </c>
      <c r="I108" s="7"/>
      <c r="J108" s="7"/>
      <c r="K108" s="3">
        <f t="shared" si="40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104"/>
      <c r="D109" s="7" t="s">
        <v>7</v>
      </c>
      <c r="E109" s="7"/>
      <c r="F109" s="7"/>
      <c r="G109" s="7"/>
      <c r="H109" s="3">
        <f t="shared" si="39"/>
        <v>0</v>
      </c>
      <c r="I109" s="7"/>
      <c r="J109" s="7"/>
      <c r="K109" s="3">
        <f t="shared" si="40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104"/>
      <c r="D110" s="3" t="s">
        <v>8</v>
      </c>
      <c r="E110" s="3">
        <f>SUM(E107+E108+E109)</f>
        <v>0</v>
      </c>
      <c r="F110" s="3">
        <f>SUM(F107+F108+F109)</f>
        <v>0</v>
      </c>
      <c r="G110" s="3">
        <f>SUM(G107+G108+G109)</f>
        <v>0</v>
      </c>
      <c r="H110" s="3">
        <f t="shared" si="39"/>
        <v>0</v>
      </c>
      <c r="I110" s="3">
        <f>SUM(I107+I108+I109)</f>
        <v>0</v>
      </c>
      <c r="J110" s="3">
        <f>SUM(J107+J108+J109)</f>
        <v>0</v>
      </c>
      <c r="K110" s="3">
        <f t="shared" si="40"/>
        <v>0</v>
      </c>
      <c r="L110" s="5">
        <f t="shared" ref="L110:S110" si="41">SUM(L107+L108+L109)</f>
        <v>0</v>
      </c>
      <c r="M110" s="5">
        <f t="shared" si="41"/>
        <v>0</v>
      </c>
      <c r="N110" s="5">
        <f t="shared" si="41"/>
        <v>0</v>
      </c>
      <c r="O110" s="5">
        <f t="shared" si="41"/>
        <v>0</v>
      </c>
      <c r="P110" s="5">
        <f t="shared" si="41"/>
        <v>0</v>
      </c>
      <c r="Q110" s="5">
        <f t="shared" si="41"/>
        <v>0</v>
      </c>
      <c r="R110" s="5">
        <f t="shared" si="41"/>
        <v>0</v>
      </c>
      <c r="S110" s="24">
        <f t="shared" si="41"/>
        <v>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9"/>
        <v>0</v>
      </c>
      <c r="I111" s="7"/>
      <c r="J111" s="7"/>
      <c r="K111" s="3">
        <f t="shared" si="40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6</v>
      </c>
      <c r="E112" s="7"/>
      <c r="F112" s="7"/>
      <c r="G112" s="7"/>
      <c r="H112" s="3">
        <f t="shared" si="39"/>
        <v>0</v>
      </c>
      <c r="I112" s="7"/>
      <c r="J112" s="7"/>
      <c r="K112" s="3">
        <f t="shared" si="40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9"/>
        <v>0</v>
      </c>
      <c r="I113" s="7"/>
      <c r="J113" s="7"/>
      <c r="K113" s="3">
        <f t="shared" si="40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9"/>
        <v>0</v>
      </c>
      <c r="I114" s="3">
        <f>SUM(I111+I112+I113)</f>
        <v>0</v>
      </c>
      <c r="J114" s="3">
        <f>SUM(J111+J112+J113)</f>
        <v>0</v>
      </c>
      <c r="K114" s="3">
        <f t="shared" si="40"/>
        <v>0</v>
      </c>
      <c r="L114" s="5">
        <f t="shared" ref="L114:S114" si="42">SUM(L111+L112+L113)</f>
        <v>0</v>
      </c>
      <c r="M114" s="5">
        <f t="shared" si="42"/>
        <v>0</v>
      </c>
      <c r="N114" s="5">
        <f t="shared" si="42"/>
        <v>0</v>
      </c>
      <c r="O114" s="5">
        <f t="shared" si="42"/>
        <v>0</v>
      </c>
      <c r="P114" s="5">
        <f t="shared" si="42"/>
        <v>0</v>
      </c>
      <c r="Q114" s="5">
        <f t="shared" si="42"/>
        <v>0</v>
      </c>
      <c r="R114" s="5">
        <f t="shared" si="42"/>
        <v>0</v>
      </c>
      <c r="S114" s="24">
        <f t="shared" si="42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9"/>
        <v>0</v>
      </c>
      <c r="I115" s="1"/>
      <c r="J115" s="1"/>
      <c r="K115" s="3">
        <f t="shared" si="40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1" t="s">
        <v>6</v>
      </c>
      <c r="E116" s="1"/>
      <c r="F116" s="1"/>
      <c r="G116" s="1"/>
      <c r="H116" s="3">
        <f t="shared" si="39"/>
        <v>0</v>
      </c>
      <c r="I116" s="1"/>
      <c r="J116" s="1"/>
      <c r="K116" s="3">
        <f t="shared" si="40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9"/>
        <v>0</v>
      </c>
      <c r="I117" s="1"/>
      <c r="J117" s="1"/>
      <c r="K117" s="3">
        <f t="shared" si="40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9"/>
        <v>0</v>
      </c>
      <c r="I118" s="3">
        <f>SUM(I115+I116+I117)</f>
        <v>0</v>
      </c>
      <c r="J118" s="3">
        <f>SUM(J115+J116+J117)</f>
        <v>0</v>
      </c>
      <c r="K118" s="3">
        <f t="shared" si="40"/>
        <v>0</v>
      </c>
      <c r="L118" s="5">
        <f t="shared" ref="L118:S118" si="43">SUM(L115+L116+L117)</f>
        <v>0</v>
      </c>
      <c r="M118" s="5">
        <f t="shared" si="43"/>
        <v>0</v>
      </c>
      <c r="N118" s="5">
        <f t="shared" si="43"/>
        <v>0</v>
      </c>
      <c r="O118" s="5">
        <f t="shared" si="43"/>
        <v>0</v>
      </c>
      <c r="P118" s="5">
        <f t="shared" si="43"/>
        <v>0</v>
      </c>
      <c r="Q118" s="5">
        <f t="shared" si="43"/>
        <v>0</v>
      </c>
      <c r="R118" s="5">
        <f t="shared" si="43"/>
        <v>0</v>
      </c>
      <c r="S118" s="24">
        <f t="shared" si="43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4">SUM(E114+E118)</f>
        <v>0</v>
      </c>
      <c r="F119" s="3">
        <f t="shared" si="44"/>
        <v>0</v>
      </c>
      <c r="G119" s="3">
        <f t="shared" si="44"/>
        <v>0</v>
      </c>
      <c r="H119" s="3">
        <f t="shared" si="44"/>
        <v>0</v>
      </c>
      <c r="I119" s="3">
        <f t="shared" si="44"/>
        <v>0</v>
      </c>
      <c r="J119" s="3">
        <f t="shared" si="44"/>
        <v>0</v>
      </c>
      <c r="K119" s="3">
        <f t="shared" si="44"/>
        <v>0</v>
      </c>
      <c r="L119" s="3">
        <f t="shared" si="44"/>
        <v>0</v>
      </c>
      <c r="M119" s="3">
        <f t="shared" si="44"/>
        <v>0</v>
      </c>
      <c r="N119" s="5">
        <f t="shared" si="44"/>
        <v>0</v>
      </c>
      <c r="O119" s="3">
        <f t="shared" si="44"/>
        <v>0</v>
      </c>
      <c r="P119" s="3">
        <f t="shared" si="44"/>
        <v>0</v>
      </c>
      <c r="Q119" s="3">
        <f t="shared" si="44"/>
        <v>0</v>
      </c>
      <c r="R119" s="3">
        <f t="shared" si="44"/>
        <v>0</v>
      </c>
      <c r="S119" s="24">
        <f t="shared" si="44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/>
      <c r="F120" s="1"/>
      <c r="G120" s="1"/>
      <c r="H120" s="3">
        <f>SUM(E120+F120+G120)</f>
        <v>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32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/>
      <c r="H122" s="3">
        <f>SUM(E122+F122+G122)</f>
        <v>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5">SUM(E120+E121+E122)</f>
        <v>0</v>
      </c>
      <c r="F123" s="3">
        <f t="shared" si="45"/>
        <v>0</v>
      </c>
      <c r="G123" s="3">
        <f t="shared" si="45"/>
        <v>0</v>
      </c>
      <c r="H123" s="3">
        <f t="shared" si="45"/>
        <v>0</v>
      </c>
      <c r="I123" s="3">
        <f t="shared" si="45"/>
        <v>0</v>
      </c>
      <c r="J123" s="3">
        <f t="shared" si="45"/>
        <v>0</v>
      </c>
      <c r="K123" s="3">
        <f t="shared" si="45"/>
        <v>0</v>
      </c>
      <c r="L123" s="3">
        <f t="shared" si="45"/>
        <v>0</v>
      </c>
      <c r="M123" s="3">
        <f t="shared" si="45"/>
        <v>0</v>
      </c>
      <c r="N123" s="3">
        <f t="shared" si="45"/>
        <v>0</v>
      </c>
      <c r="O123" s="3">
        <f t="shared" si="45"/>
        <v>0</v>
      </c>
      <c r="P123" s="3">
        <f t="shared" si="45"/>
        <v>0</v>
      </c>
      <c r="Q123" s="3">
        <f t="shared" si="45"/>
        <v>0</v>
      </c>
      <c r="R123" s="3">
        <f t="shared" si="45"/>
        <v>0</v>
      </c>
      <c r="S123" s="24">
        <f t="shared" si="45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7"/>
      <c r="F124" s="7"/>
      <c r="G124" s="7"/>
      <c r="H124" s="3">
        <f t="shared" ref="H124:H139" si="46">SUM(E124+F124+G124)</f>
        <v>0</v>
      </c>
      <c r="I124" s="1"/>
      <c r="J124" s="1"/>
      <c r="K124" s="3">
        <f t="shared" ref="K124:K139" si="47">SUM(I124+J124)</f>
        <v>0</v>
      </c>
      <c r="L124" s="2"/>
      <c r="M124" s="1"/>
      <c r="N124" s="1"/>
      <c r="O124" s="4"/>
      <c r="P124" s="4"/>
      <c r="Q124" s="1"/>
      <c r="R124" s="1"/>
      <c r="S124" s="23"/>
      <c r="T124" s="98"/>
    </row>
    <row r="125" spans="1:20" x14ac:dyDescent="0.2">
      <c r="A125" s="92"/>
      <c r="B125" s="95"/>
      <c r="C125" s="97"/>
      <c r="D125" s="32" t="s">
        <v>111</v>
      </c>
      <c r="E125" s="1"/>
      <c r="F125" s="1"/>
      <c r="G125" s="1"/>
      <c r="H125" s="3">
        <f t="shared" si="46"/>
        <v>0</v>
      </c>
      <c r="I125" s="1"/>
      <c r="J125" s="1"/>
      <c r="K125" s="3">
        <f t="shared" si="47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/>
      <c r="H126" s="3">
        <f t="shared" si="46"/>
        <v>0</v>
      </c>
      <c r="I126" s="1"/>
      <c r="J126" s="1"/>
      <c r="K126" s="3">
        <f t="shared" si="47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0</v>
      </c>
      <c r="F127" s="3">
        <f>SUM(F124+F125+F126)</f>
        <v>0</v>
      </c>
      <c r="G127" s="3">
        <f>SUM(G124+G125+G126)</f>
        <v>0</v>
      </c>
      <c r="H127" s="3">
        <f t="shared" si="46"/>
        <v>0</v>
      </c>
      <c r="I127" s="3">
        <f>SUM(I124+I125+I126)</f>
        <v>0</v>
      </c>
      <c r="J127" s="3">
        <f>SUM(J124+J125+J126)</f>
        <v>0</v>
      </c>
      <c r="K127" s="3">
        <f t="shared" si="47"/>
        <v>0</v>
      </c>
      <c r="L127" s="5">
        <f t="shared" ref="L127:S127" si="48">SUM(L124+L125+L126)</f>
        <v>0</v>
      </c>
      <c r="M127" s="5">
        <f t="shared" si="48"/>
        <v>0</v>
      </c>
      <c r="N127" s="5">
        <f t="shared" si="48"/>
        <v>0</v>
      </c>
      <c r="O127" s="5">
        <f t="shared" si="48"/>
        <v>0</v>
      </c>
      <c r="P127" s="5">
        <f t="shared" si="48"/>
        <v>0</v>
      </c>
      <c r="Q127" s="5">
        <f t="shared" si="48"/>
        <v>0</v>
      </c>
      <c r="R127" s="5">
        <f t="shared" si="48"/>
        <v>0</v>
      </c>
      <c r="S127" s="24">
        <f t="shared" si="48"/>
        <v>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/>
      <c r="H128" s="3">
        <f t="shared" si="46"/>
        <v>0</v>
      </c>
      <c r="I128" s="1"/>
      <c r="J128" s="1"/>
      <c r="K128" s="3">
        <f t="shared" si="47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32" t="s">
        <v>111</v>
      </c>
      <c r="E129" s="1"/>
      <c r="F129" s="1"/>
      <c r="G129" s="1"/>
      <c r="H129" s="3">
        <f t="shared" si="46"/>
        <v>0</v>
      </c>
      <c r="I129" s="1"/>
      <c r="J129" s="1"/>
      <c r="K129" s="3">
        <f t="shared" si="47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/>
      <c r="H130" s="3">
        <f t="shared" si="46"/>
        <v>0</v>
      </c>
      <c r="I130" s="1"/>
      <c r="J130" s="1"/>
      <c r="K130" s="3">
        <f t="shared" si="47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0</v>
      </c>
      <c r="H131" s="3">
        <f t="shared" si="46"/>
        <v>0</v>
      </c>
      <c r="I131" s="3">
        <f>SUM(I128+I129+I130)</f>
        <v>0</v>
      </c>
      <c r="J131" s="3">
        <f>SUM(J128+J129+J130)</f>
        <v>0</v>
      </c>
      <c r="K131" s="3">
        <f t="shared" si="47"/>
        <v>0</v>
      </c>
      <c r="L131" s="5">
        <f t="shared" ref="L131:S131" si="49">SUM(L128+L129+L130)</f>
        <v>0</v>
      </c>
      <c r="M131" s="5">
        <f t="shared" si="49"/>
        <v>0</v>
      </c>
      <c r="N131" s="5">
        <f t="shared" si="49"/>
        <v>0</v>
      </c>
      <c r="O131" s="5">
        <f t="shared" si="49"/>
        <v>0</v>
      </c>
      <c r="P131" s="5">
        <f t="shared" si="49"/>
        <v>0</v>
      </c>
      <c r="Q131" s="5">
        <f t="shared" si="49"/>
        <v>0</v>
      </c>
      <c r="R131" s="5">
        <f t="shared" si="49"/>
        <v>0</v>
      </c>
      <c r="S131" s="24">
        <f t="shared" si="49"/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6"/>
        <v>0</v>
      </c>
      <c r="I132" s="1"/>
      <c r="J132" s="1"/>
      <c r="K132" s="3">
        <f t="shared" si="47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6</v>
      </c>
      <c r="E133" s="1"/>
      <c r="F133" s="1"/>
      <c r="G133" s="1"/>
      <c r="H133" s="3">
        <f t="shared" si="46"/>
        <v>0</v>
      </c>
      <c r="I133" s="1"/>
      <c r="J133" s="1"/>
      <c r="K133" s="3">
        <f t="shared" si="47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6"/>
        <v>0</v>
      </c>
      <c r="I134" s="1"/>
      <c r="J134" s="1"/>
      <c r="K134" s="3">
        <f t="shared" si="47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6"/>
        <v>0</v>
      </c>
      <c r="I135" s="3">
        <f>SUM(I132+I133+I134)</f>
        <v>0</v>
      </c>
      <c r="J135" s="3">
        <f>SUM(J132+J133+J134)</f>
        <v>0</v>
      </c>
      <c r="K135" s="3">
        <f t="shared" si="47"/>
        <v>0</v>
      </c>
      <c r="L135" s="5">
        <f t="shared" ref="L135:S135" si="50">SUM(L132+L133+L134)</f>
        <v>0</v>
      </c>
      <c r="M135" s="5">
        <f t="shared" si="50"/>
        <v>0</v>
      </c>
      <c r="N135" s="5">
        <f t="shared" si="50"/>
        <v>0</v>
      </c>
      <c r="O135" s="5">
        <f t="shared" si="50"/>
        <v>0</v>
      </c>
      <c r="P135" s="5">
        <f t="shared" si="50"/>
        <v>0</v>
      </c>
      <c r="Q135" s="5">
        <f t="shared" si="50"/>
        <v>0</v>
      </c>
      <c r="R135" s="5">
        <f t="shared" si="50"/>
        <v>0</v>
      </c>
      <c r="S135" s="24">
        <f t="shared" si="50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/>
      <c r="F136" s="1"/>
      <c r="G136" s="1"/>
      <c r="H136" s="3">
        <f t="shared" si="46"/>
        <v>0</v>
      </c>
      <c r="I136" s="1"/>
      <c r="J136" s="1"/>
      <c r="K136" s="3">
        <f t="shared" si="47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92"/>
      <c r="B137" s="95"/>
      <c r="C137" s="97"/>
      <c r="D137" s="32" t="s">
        <v>111</v>
      </c>
      <c r="E137" s="1"/>
      <c r="F137" s="1"/>
      <c r="G137" s="1"/>
      <c r="H137" s="3">
        <f t="shared" si="46"/>
        <v>0</v>
      </c>
      <c r="I137" s="1"/>
      <c r="J137" s="1"/>
      <c r="K137" s="3">
        <f t="shared" si="47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/>
      <c r="H138" s="3">
        <f t="shared" si="46"/>
        <v>0</v>
      </c>
      <c r="I138" s="1"/>
      <c r="J138" s="1"/>
      <c r="K138" s="3">
        <f t="shared" si="47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0</v>
      </c>
      <c r="F139" s="3">
        <f>SUM(F136+F137+F138)</f>
        <v>0</v>
      </c>
      <c r="G139" s="3">
        <f>SUM(G136+G137+G138)</f>
        <v>0</v>
      </c>
      <c r="H139" s="3">
        <f t="shared" si="46"/>
        <v>0</v>
      </c>
      <c r="I139" s="3">
        <f>SUM(I136+I137+I138)</f>
        <v>0</v>
      </c>
      <c r="J139" s="3">
        <f>SUM(J136+J137+J138)</f>
        <v>0</v>
      </c>
      <c r="K139" s="3">
        <f t="shared" si="47"/>
        <v>0</v>
      </c>
      <c r="L139" s="5">
        <f t="shared" ref="L139:S139" si="51">SUM(L136+L137+L138)</f>
        <v>0</v>
      </c>
      <c r="M139" s="5">
        <f t="shared" si="51"/>
        <v>0</v>
      </c>
      <c r="N139" s="5">
        <f t="shared" si="51"/>
        <v>0</v>
      </c>
      <c r="O139" s="5">
        <f t="shared" si="51"/>
        <v>0</v>
      </c>
      <c r="P139" s="5">
        <f t="shared" si="51"/>
        <v>0</v>
      </c>
      <c r="Q139" s="5">
        <f t="shared" si="51"/>
        <v>0</v>
      </c>
      <c r="R139" s="5">
        <f t="shared" si="51"/>
        <v>0</v>
      </c>
      <c r="S139" s="24">
        <f t="shared" si="51"/>
        <v>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2">SUM(E139,E135)</f>
        <v>0</v>
      </c>
      <c r="F140" s="3">
        <f t="shared" si="52"/>
        <v>0</v>
      </c>
      <c r="G140" s="3">
        <f t="shared" si="52"/>
        <v>0</v>
      </c>
      <c r="H140" s="3">
        <f t="shared" si="52"/>
        <v>0</v>
      </c>
      <c r="I140" s="3">
        <f t="shared" si="52"/>
        <v>0</v>
      </c>
      <c r="J140" s="3">
        <f t="shared" si="52"/>
        <v>0</v>
      </c>
      <c r="K140" s="3">
        <f t="shared" si="52"/>
        <v>0</v>
      </c>
      <c r="L140" s="3">
        <f t="shared" si="52"/>
        <v>0</v>
      </c>
      <c r="M140" s="3">
        <f t="shared" si="52"/>
        <v>0</v>
      </c>
      <c r="N140" s="3">
        <f t="shared" si="52"/>
        <v>0</v>
      </c>
      <c r="O140" s="3">
        <f t="shared" si="52"/>
        <v>0</v>
      </c>
      <c r="P140" s="3">
        <f t="shared" si="52"/>
        <v>0</v>
      </c>
      <c r="Q140" s="3">
        <f t="shared" si="52"/>
        <v>0</v>
      </c>
      <c r="R140" s="3">
        <f t="shared" si="52"/>
        <v>0</v>
      </c>
      <c r="S140" s="24">
        <f t="shared" si="52"/>
        <v>0</v>
      </c>
      <c r="T140" s="105"/>
    </row>
    <row r="141" spans="1:20" ht="25.5" customHeight="1" x14ac:dyDescent="0.2">
      <c r="A141" s="336">
        <v>25</v>
      </c>
      <c r="B141" s="368" t="s">
        <v>32</v>
      </c>
      <c r="C141" s="365" t="s">
        <v>97</v>
      </c>
      <c r="D141" s="1" t="s">
        <v>5</v>
      </c>
      <c r="E141" s="1"/>
      <c r="F141" s="1"/>
      <c r="G141" s="1"/>
      <c r="H141" s="3">
        <f t="shared" ref="H141:H152" si="53">SUM(E141+F141+G141)</f>
        <v>0</v>
      </c>
      <c r="I141" s="1"/>
      <c r="J141" s="1"/>
      <c r="K141" s="3">
        <f t="shared" ref="K141:K152" si="54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337"/>
      <c r="B142" s="369"/>
      <c r="C142" s="366"/>
      <c r="D142" s="32" t="s">
        <v>111</v>
      </c>
      <c r="E142" s="1"/>
      <c r="F142" s="1"/>
      <c r="G142" s="1"/>
      <c r="H142" s="3">
        <f t="shared" si="53"/>
        <v>0</v>
      </c>
      <c r="I142" s="1"/>
      <c r="J142" s="1"/>
      <c r="K142" s="3">
        <f t="shared" si="54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337"/>
      <c r="B143" s="369"/>
      <c r="C143" s="366"/>
      <c r="D143" s="1" t="s">
        <v>7</v>
      </c>
      <c r="E143" s="1"/>
      <c r="F143" s="1"/>
      <c r="G143" s="1"/>
      <c r="H143" s="3">
        <f t="shared" si="53"/>
        <v>0</v>
      </c>
      <c r="I143" s="1"/>
      <c r="J143" s="1"/>
      <c r="K143" s="3">
        <f t="shared" si="54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337"/>
      <c r="B144" s="369"/>
      <c r="C144" s="367"/>
      <c r="D144" s="3" t="s">
        <v>8</v>
      </c>
      <c r="E144" s="3">
        <f>SUM(E141+E142+E143)</f>
        <v>0</v>
      </c>
      <c r="F144" s="3">
        <f>SUM(F141+F142+F143)</f>
        <v>0</v>
      </c>
      <c r="G144" s="3">
        <f>SUM(G141+G142+G143)</f>
        <v>0</v>
      </c>
      <c r="H144" s="3">
        <f t="shared" si="53"/>
        <v>0</v>
      </c>
      <c r="I144" s="3">
        <f>SUM(I141+I142+I143)</f>
        <v>0</v>
      </c>
      <c r="J144" s="3">
        <f>SUM(J141+J142+J143)</f>
        <v>0</v>
      </c>
      <c r="K144" s="3">
        <f t="shared" si="54"/>
        <v>0</v>
      </c>
      <c r="L144" s="5">
        <f t="shared" ref="L144:S144" si="55">SUM(L141+L142+L143)</f>
        <v>0</v>
      </c>
      <c r="M144" s="5">
        <f t="shared" si="55"/>
        <v>0</v>
      </c>
      <c r="N144" s="5">
        <f t="shared" si="55"/>
        <v>0</v>
      </c>
      <c r="O144" s="5">
        <f t="shared" si="55"/>
        <v>0</v>
      </c>
      <c r="P144" s="5">
        <f t="shared" si="55"/>
        <v>0</v>
      </c>
      <c r="Q144" s="5">
        <f t="shared" si="55"/>
        <v>0</v>
      </c>
      <c r="R144" s="5">
        <f t="shared" si="55"/>
        <v>0</v>
      </c>
      <c r="S144" s="24">
        <f t="shared" si="55"/>
        <v>0</v>
      </c>
      <c r="T144" s="105"/>
    </row>
    <row r="145" spans="1:20" ht="25.5" customHeight="1" x14ac:dyDescent="0.2">
      <c r="A145" s="337"/>
      <c r="B145" s="369"/>
      <c r="C145" s="339" t="s">
        <v>62</v>
      </c>
      <c r="D145" s="7" t="s">
        <v>5</v>
      </c>
      <c r="E145" s="7"/>
      <c r="F145" s="7"/>
      <c r="G145" s="7"/>
      <c r="H145" s="3">
        <f t="shared" si="53"/>
        <v>0</v>
      </c>
      <c r="I145" s="7"/>
      <c r="J145" s="7"/>
      <c r="K145" s="3">
        <f t="shared" si="54"/>
        <v>0</v>
      </c>
      <c r="L145" s="10"/>
      <c r="M145" s="7"/>
      <c r="N145" s="7"/>
      <c r="O145" s="7"/>
      <c r="P145" s="7"/>
      <c r="Q145" s="7"/>
      <c r="R145" s="7"/>
      <c r="S145" s="25"/>
      <c r="T145" s="98"/>
    </row>
    <row r="146" spans="1:20" x14ac:dyDescent="0.2">
      <c r="A146" s="337"/>
      <c r="B146" s="369"/>
      <c r="C146" s="340"/>
      <c r="D146" s="32" t="s">
        <v>111</v>
      </c>
      <c r="E146" s="7"/>
      <c r="F146" s="7"/>
      <c r="G146" s="7"/>
      <c r="H146" s="3">
        <f t="shared" si="53"/>
        <v>0</v>
      </c>
      <c r="I146" s="7"/>
      <c r="J146" s="7"/>
      <c r="K146" s="3">
        <f t="shared" si="54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337"/>
      <c r="B147" s="369"/>
      <c r="C147" s="340"/>
      <c r="D147" s="7" t="s">
        <v>7</v>
      </c>
      <c r="E147" s="7"/>
      <c r="F147" s="7"/>
      <c r="G147" s="7"/>
      <c r="H147" s="3">
        <f t="shared" si="53"/>
        <v>0</v>
      </c>
      <c r="I147" s="7"/>
      <c r="J147" s="7"/>
      <c r="K147" s="3">
        <f t="shared" si="54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337"/>
      <c r="B148" s="369"/>
      <c r="C148" s="341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3"/>
        <v>0</v>
      </c>
      <c r="I148" s="3">
        <f>SUM(I145+I146+I147)</f>
        <v>0</v>
      </c>
      <c r="J148" s="3">
        <f>SUM(J145+J146+J147)</f>
        <v>0</v>
      </c>
      <c r="K148" s="3">
        <f t="shared" si="54"/>
        <v>0</v>
      </c>
      <c r="L148" s="5">
        <f t="shared" ref="L148:S148" si="56">SUM(L145+L146+L147)</f>
        <v>0</v>
      </c>
      <c r="M148" s="5">
        <f t="shared" si="56"/>
        <v>0</v>
      </c>
      <c r="N148" s="5">
        <f t="shared" si="56"/>
        <v>0</v>
      </c>
      <c r="O148" s="5">
        <f t="shared" si="56"/>
        <v>0</v>
      </c>
      <c r="P148" s="5">
        <f t="shared" si="56"/>
        <v>0</v>
      </c>
      <c r="Q148" s="5">
        <f t="shared" si="56"/>
        <v>0</v>
      </c>
      <c r="R148" s="5">
        <f t="shared" si="56"/>
        <v>0</v>
      </c>
      <c r="S148" s="24">
        <f t="shared" si="56"/>
        <v>0</v>
      </c>
      <c r="T148" s="105"/>
    </row>
    <row r="149" spans="1:20" ht="25.5" customHeight="1" x14ac:dyDescent="0.2">
      <c r="A149" s="337"/>
      <c r="B149" s="369"/>
      <c r="C149" s="339" t="s">
        <v>63</v>
      </c>
      <c r="D149" s="1" t="s">
        <v>5</v>
      </c>
      <c r="E149" s="1"/>
      <c r="F149" s="1"/>
      <c r="G149" s="1"/>
      <c r="H149" s="3">
        <f t="shared" si="53"/>
        <v>0</v>
      </c>
      <c r="I149" s="1"/>
      <c r="J149" s="1"/>
      <c r="K149" s="3">
        <f t="shared" si="54"/>
        <v>0</v>
      </c>
      <c r="L149" s="2"/>
      <c r="M149" s="1"/>
      <c r="N149" s="1"/>
      <c r="O149" s="4"/>
      <c r="P149" s="4"/>
      <c r="Q149" s="1"/>
      <c r="R149" s="1"/>
      <c r="S149" s="23"/>
      <c r="T149" s="339" t="s">
        <v>155</v>
      </c>
    </row>
    <row r="150" spans="1:20" x14ac:dyDescent="0.2">
      <c r="A150" s="337"/>
      <c r="B150" s="369"/>
      <c r="C150" s="340"/>
      <c r="D150" s="32" t="s">
        <v>111</v>
      </c>
      <c r="E150" s="1"/>
      <c r="F150" s="1"/>
      <c r="G150" s="1"/>
      <c r="H150" s="3">
        <f t="shared" si="53"/>
        <v>0</v>
      </c>
      <c r="I150" s="1"/>
      <c r="J150" s="1"/>
      <c r="K150" s="3">
        <f t="shared" si="54"/>
        <v>0</v>
      </c>
      <c r="L150" s="1"/>
      <c r="M150" s="1"/>
      <c r="N150" s="1"/>
      <c r="O150" s="1"/>
      <c r="P150" s="1"/>
      <c r="Q150" s="1"/>
      <c r="R150" s="1"/>
      <c r="S150" s="23"/>
      <c r="T150" s="340"/>
    </row>
    <row r="151" spans="1:20" x14ac:dyDescent="0.2">
      <c r="A151" s="337"/>
      <c r="B151" s="369"/>
      <c r="C151" s="340"/>
      <c r="D151" s="1" t="s">
        <v>7</v>
      </c>
      <c r="E151" s="1"/>
      <c r="F151" s="1"/>
      <c r="G151" s="1"/>
      <c r="H151" s="3">
        <f t="shared" si="53"/>
        <v>0</v>
      </c>
      <c r="I151" s="1"/>
      <c r="J151" s="1"/>
      <c r="K151" s="3">
        <f t="shared" si="54"/>
        <v>0</v>
      </c>
      <c r="L151" s="1"/>
      <c r="M151" s="1"/>
      <c r="N151" s="1"/>
      <c r="O151" s="1"/>
      <c r="P151" s="1"/>
      <c r="Q151" s="1"/>
      <c r="R151" s="1"/>
      <c r="S151" s="23"/>
      <c r="T151" s="340"/>
    </row>
    <row r="152" spans="1:20" x14ac:dyDescent="0.2">
      <c r="A152" s="337"/>
      <c r="B152" s="369"/>
      <c r="C152" s="341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3"/>
        <v>0</v>
      </c>
      <c r="I152" s="3">
        <f>SUM(I149+I150+I151)</f>
        <v>0</v>
      </c>
      <c r="J152" s="3">
        <f>SUM(J149+J150+J151)</f>
        <v>0</v>
      </c>
      <c r="K152" s="3">
        <f t="shared" si="54"/>
        <v>0</v>
      </c>
      <c r="L152" s="5">
        <f t="shared" ref="L152:S152" si="57">SUM(L149+L150+L151)</f>
        <v>0</v>
      </c>
      <c r="M152" s="5">
        <f t="shared" si="57"/>
        <v>0</v>
      </c>
      <c r="N152" s="5">
        <f t="shared" si="57"/>
        <v>0</v>
      </c>
      <c r="O152" s="5">
        <f t="shared" si="57"/>
        <v>0</v>
      </c>
      <c r="P152" s="5">
        <f t="shared" si="57"/>
        <v>0</v>
      </c>
      <c r="Q152" s="5">
        <f t="shared" si="57"/>
        <v>0</v>
      </c>
      <c r="R152" s="5">
        <f t="shared" si="57"/>
        <v>0</v>
      </c>
      <c r="S152" s="24">
        <f t="shared" si="57"/>
        <v>0</v>
      </c>
      <c r="T152" s="340"/>
    </row>
    <row r="153" spans="1:20" x14ac:dyDescent="0.2">
      <c r="A153" s="338"/>
      <c r="B153" s="370"/>
      <c r="C153" s="14"/>
      <c r="D153" s="3" t="s">
        <v>43</v>
      </c>
      <c r="E153" s="3">
        <f t="shared" ref="E153:S153" si="58">SUM(E152,E148,E144)</f>
        <v>0</v>
      </c>
      <c r="F153" s="3">
        <f t="shared" si="58"/>
        <v>0</v>
      </c>
      <c r="G153" s="3">
        <f t="shared" si="58"/>
        <v>0</v>
      </c>
      <c r="H153" s="3">
        <f t="shared" si="58"/>
        <v>0</v>
      </c>
      <c r="I153" s="3">
        <f t="shared" si="58"/>
        <v>0</v>
      </c>
      <c r="J153" s="3">
        <f t="shared" si="58"/>
        <v>0</v>
      </c>
      <c r="K153" s="3">
        <f t="shared" si="58"/>
        <v>0</v>
      </c>
      <c r="L153" s="3">
        <f t="shared" si="58"/>
        <v>0</v>
      </c>
      <c r="M153" s="3">
        <f t="shared" si="58"/>
        <v>0</v>
      </c>
      <c r="N153" s="3">
        <f t="shared" si="58"/>
        <v>0</v>
      </c>
      <c r="O153" s="3">
        <f t="shared" si="58"/>
        <v>0</v>
      </c>
      <c r="P153" s="3">
        <f t="shared" si="58"/>
        <v>0</v>
      </c>
      <c r="Q153" s="3">
        <f t="shared" si="58"/>
        <v>0</v>
      </c>
      <c r="R153" s="3">
        <f t="shared" si="58"/>
        <v>0</v>
      </c>
      <c r="S153" s="24">
        <f t="shared" si="58"/>
        <v>0</v>
      </c>
      <c r="T153" s="341"/>
    </row>
    <row r="154" spans="1:20" ht="38.25" x14ac:dyDescent="0.2">
      <c r="A154" s="82" t="s">
        <v>94</v>
      </c>
      <c r="B154" s="85" t="s">
        <v>41</v>
      </c>
      <c r="C154" s="88" t="s">
        <v>42</v>
      </c>
      <c r="D154" s="1" t="s">
        <v>5</v>
      </c>
      <c r="E154" s="2">
        <f t="shared" ref="E154:G156" si="59">SUM(E6+E10+E14+E18+E22+E26+E30+E34+E39+E43+E47+E51+E55+E59+E63+E68+E72+E77+E81+E85+E89+E94+E98+E102+E107+E111+E115+E120+E124+E128+E132+E136+E141+E145+E149)</f>
        <v>0</v>
      </c>
      <c r="F154" s="2">
        <f t="shared" si="59"/>
        <v>0</v>
      </c>
      <c r="G154" s="2">
        <f t="shared" si="59"/>
        <v>0</v>
      </c>
      <c r="H154" s="6">
        <f>SUM(E154:G154)</f>
        <v>0</v>
      </c>
      <c r="I154" s="2">
        <f t="shared" ref="I154:J156" si="60">SUM(I6+I10+I14+I18+I22+I26+I30+I34+I39+I43+I47+I51+I55+I59+I63+I68+I72+I77+I81+I85+I89+I94+I98+I102+I107+I111+I115+I120+I124+I128+I132+I136+I141+I145+I149)</f>
        <v>0</v>
      </c>
      <c r="J154" s="2">
        <f t="shared" si="60"/>
        <v>0</v>
      </c>
      <c r="K154" s="5">
        <f>SUM(I154:J154)</f>
        <v>0</v>
      </c>
      <c r="L154" s="2">
        <f>SUM(L6+L10+L14+L18+L22+L26+L30+L34+L39+L43+L47+L51+L55+L59+L63+L68+L72+L77+L81+L85+L89+L94+L98+L102+L107+L111+L115+L120+L124+L128+L132+L136+L141+L145+L149)</f>
        <v>0</v>
      </c>
      <c r="M154" s="2">
        <f t="shared" ref="L154:S156" si="61">SUM(M6+M10+M14+M18+M22+M26+M30+M34+M39+M43+M47+M51+M55+M59+M63+M68+M72+M77+M81+M85+M89+M94+M98+M102+M107+M111+M115+M120+M124+M128+M132+M136+M141+M145+M149)</f>
        <v>0</v>
      </c>
      <c r="N154" s="2">
        <f t="shared" si="61"/>
        <v>0</v>
      </c>
      <c r="O154" s="2">
        <f t="shared" si="61"/>
        <v>0</v>
      </c>
      <c r="P154" s="2">
        <f t="shared" si="61"/>
        <v>0</v>
      </c>
      <c r="Q154" s="2">
        <f t="shared" si="61"/>
        <v>0</v>
      </c>
      <c r="R154" s="2">
        <f t="shared" si="61"/>
        <v>0</v>
      </c>
      <c r="S154" s="23">
        <f t="shared" si="61"/>
        <v>0</v>
      </c>
      <c r="T154" s="99"/>
    </row>
    <row r="155" spans="1:20" x14ac:dyDescent="0.2">
      <c r="A155" s="83"/>
      <c r="B155" s="86"/>
      <c r="C155" s="89"/>
      <c r="D155" s="32" t="s">
        <v>111</v>
      </c>
      <c r="E155" s="2">
        <f t="shared" si="59"/>
        <v>0</v>
      </c>
      <c r="F155" s="2">
        <f t="shared" si="59"/>
        <v>0</v>
      </c>
      <c r="G155" s="2">
        <f t="shared" si="59"/>
        <v>0</v>
      </c>
      <c r="H155" s="6">
        <f>SUM(E155:G155)</f>
        <v>0</v>
      </c>
      <c r="I155" s="2">
        <f t="shared" si="60"/>
        <v>0</v>
      </c>
      <c r="J155" s="2">
        <f t="shared" si="60"/>
        <v>0</v>
      </c>
      <c r="K155" s="5">
        <f>SUM(I155:J155)</f>
        <v>0</v>
      </c>
      <c r="L155" s="2">
        <f t="shared" si="61"/>
        <v>0</v>
      </c>
      <c r="M155" s="2">
        <f t="shared" si="61"/>
        <v>0</v>
      </c>
      <c r="N155" s="2">
        <f t="shared" si="61"/>
        <v>0</v>
      </c>
      <c r="O155" s="2">
        <f t="shared" si="61"/>
        <v>0</v>
      </c>
      <c r="P155" s="2">
        <f t="shared" si="61"/>
        <v>0</v>
      </c>
      <c r="Q155" s="2">
        <f t="shared" si="61"/>
        <v>0</v>
      </c>
      <c r="R155" s="2">
        <f t="shared" si="61"/>
        <v>0</v>
      </c>
      <c r="S155" s="23">
        <f t="shared" si="61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9"/>
        <v>0</v>
      </c>
      <c r="F156" s="2">
        <f t="shared" si="59"/>
        <v>0</v>
      </c>
      <c r="G156" s="2">
        <f t="shared" si="59"/>
        <v>0</v>
      </c>
      <c r="H156" s="6">
        <f>SUM(E156:G156)</f>
        <v>0</v>
      </c>
      <c r="I156" s="2">
        <f t="shared" si="60"/>
        <v>0</v>
      </c>
      <c r="J156" s="2">
        <f t="shared" si="60"/>
        <v>0</v>
      </c>
      <c r="K156" s="5">
        <f>SUM(I156:J156)</f>
        <v>0</v>
      </c>
      <c r="L156" s="2">
        <f t="shared" si="61"/>
        <v>0</v>
      </c>
      <c r="M156" s="2">
        <f t="shared" si="61"/>
        <v>0</v>
      </c>
      <c r="N156" s="2">
        <f t="shared" si="61"/>
        <v>0</v>
      </c>
      <c r="O156" s="2">
        <f t="shared" si="61"/>
        <v>0</v>
      </c>
      <c r="P156" s="2">
        <f t="shared" si="61"/>
        <v>0</v>
      </c>
      <c r="Q156" s="2">
        <f t="shared" si="61"/>
        <v>0</v>
      </c>
      <c r="R156" s="2">
        <f t="shared" si="61"/>
        <v>0</v>
      </c>
      <c r="S156" s="23">
        <f t="shared" si="61"/>
        <v>0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0</v>
      </c>
      <c r="F157" s="6">
        <f>SUM(F154:F156)</f>
        <v>0</v>
      </c>
      <c r="G157" s="6">
        <f>SUM(G154:G156)</f>
        <v>0</v>
      </c>
      <c r="H157" s="6">
        <f>SUM(E157:G157)</f>
        <v>0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2">SUM(L154:L156)</f>
        <v>0</v>
      </c>
      <c r="M157" s="6">
        <f t="shared" si="62"/>
        <v>0</v>
      </c>
      <c r="N157" s="6">
        <f t="shared" si="62"/>
        <v>0</v>
      </c>
      <c r="O157" s="6">
        <f t="shared" si="62"/>
        <v>0</v>
      </c>
      <c r="P157" s="6">
        <f t="shared" si="62"/>
        <v>0</v>
      </c>
      <c r="Q157" s="6">
        <f t="shared" si="62"/>
        <v>0</v>
      </c>
      <c r="R157" s="6">
        <f t="shared" si="62"/>
        <v>0</v>
      </c>
      <c r="S157" s="17">
        <f t="shared" si="62"/>
        <v>0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mergeCells count="6">
    <mergeCell ref="T149:T153"/>
    <mergeCell ref="A141:A153"/>
    <mergeCell ref="C149:C152"/>
    <mergeCell ref="B141:B153"/>
    <mergeCell ref="C145:C148"/>
    <mergeCell ref="C141:C1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/>
  </sheetViews>
  <sheetFormatPr defaultRowHeight="12.75" x14ac:dyDescent="0.2"/>
  <sheetData>
    <row r="1" spans="1:20" x14ac:dyDescent="0.2">
      <c r="A1" s="148" t="s">
        <v>136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32" t="s">
        <v>111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/>
      <c r="F10" s="1"/>
      <c r="G10" s="1"/>
      <c r="H10" s="3">
        <f t="shared" si="0"/>
        <v>0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32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0</v>
      </c>
      <c r="H13" s="3">
        <f t="shared" si="0"/>
        <v>0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/>
      <c r="H14" s="3">
        <f t="shared" si="0"/>
        <v>0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/>
      <c r="T14" s="98"/>
    </row>
    <row r="15" spans="1:20" x14ac:dyDescent="0.2">
      <c r="A15" s="92"/>
      <c r="B15" s="95"/>
      <c r="C15" s="97"/>
      <c r="D15" s="32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7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0</v>
      </c>
      <c r="F17" s="3">
        <f>SUM(F14+F15+F16)</f>
        <v>0</v>
      </c>
      <c r="G17" s="3">
        <f>SUM(G14+G15+G16)</f>
        <v>0</v>
      </c>
      <c r="H17" s="3">
        <f t="shared" si="0"/>
        <v>0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32" t="s">
        <v>111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32" t="s">
        <v>111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32" t="s">
        <v>111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0"/>
        <v>0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5">SUM(L26+L27+L28)</f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0</v>
      </c>
      <c r="R29" s="5">
        <f t="shared" si="5"/>
        <v>0</v>
      </c>
      <c r="S29" s="24">
        <f t="shared" si="5"/>
        <v>0</v>
      </c>
      <c r="T29" s="105"/>
    </row>
    <row r="30" spans="1:20" x14ac:dyDescent="0.2">
      <c r="A30" s="92"/>
      <c r="B30" s="95"/>
      <c r="C30" s="150"/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50"/>
      <c r="D31" s="32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50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50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6">SUM(L30+L31+L32)</f>
        <v>0</v>
      </c>
      <c r="M33" s="5">
        <f t="shared" si="6"/>
        <v>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0</v>
      </c>
      <c r="R33" s="5">
        <f t="shared" si="6"/>
        <v>0</v>
      </c>
      <c r="S33" s="24">
        <f t="shared" si="6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/>
      <c r="F34" s="7"/>
      <c r="G34" s="7"/>
      <c r="H34" s="3">
        <f t="shared" si="0"/>
        <v>0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/>
      <c r="T34" s="98"/>
    </row>
    <row r="35" spans="1:20" x14ac:dyDescent="0.2">
      <c r="A35" s="92"/>
      <c r="B35" s="95"/>
      <c r="C35" s="97"/>
      <c r="D35" s="32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/>
      <c r="H36" s="3">
        <f t="shared" si="0"/>
        <v>0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0</v>
      </c>
      <c r="H37" s="3">
        <f t="shared" si="0"/>
        <v>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7">SUM(L34+L35+L36)</f>
        <v>0</v>
      </c>
      <c r="M37" s="5">
        <f t="shared" si="7"/>
        <v>0</v>
      </c>
      <c r="N37" s="5">
        <f t="shared" si="7"/>
        <v>0</v>
      </c>
      <c r="O37" s="5">
        <f t="shared" si="7"/>
        <v>0</v>
      </c>
      <c r="P37" s="5">
        <f t="shared" si="7"/>
        <v>0</v>
      </c>
      <c r="Q37" s="5">
        <f t="shared" si="7"/>
        <v>0</v>
      </c>
      <c r="R37" s="5">
        <f t="shared" si="7"/>
        <v>0</v>
      </c>
      <c r="S37" s="24">
        <f t="shared" si="7"/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8">SUM(E37,E33,E29)</f>
        <v>0</v>
      </c>
      <c r="F38" s="3">
        <f t="shared" si="8"/>
        <v>0</v>
      </c>
      <c r="G38" s="3">
        <f t="shared" si="8"/>
        <v>0</v>
      </c>
      <c r="H38" s="3">
        <f t="shared" si="8"/>
        <v>0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0</v>
      </c>
      <c r="M38" s="3">
        <f t="shared" si="8"/>
        <v>0</v>
      </c>
      <c r="N38" s="3">
        <f t="shared" si="8"/>
        <v>0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24">
        <f t="shared" si="8"/>
        <v>0</v>
      </c>
      <c r="T38" s="105"/>
    </row>
    <row r="39" spans="1:20" x14ac:dyDescent="0.2">
      <c r="A39" s="91">
        <v>7</v>
      </c>
      <c r="B39" s="94" t="s">
        <v>14</v>
      </c>
      <c r="C39" s="99"/>
      <c r="D39" s="7" t="s">
        <v>5</v>
      </c>
      <c r="E39" s="7"/>
      <c r="F39" s="7"/>
      <c r="G39" s="7"/>
      <c r="H39" s="3">
        <f t="shared" ref="H39:H75" si="9">SUM(E39+F39+G39)</f>
        <v>0</v>
      </c>
      <c r="I39" s="7"/>
      <c r="J39" s="7"/>
      <c r="K39" s="3">
        <f t="shared" ref="K39:K54" si="10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32" t="s">
        <v>111</v>
      </c>
      <c r="E40" s="7"/>
      <c r="F40" s="7"/>
      <c r="G40" s="7"/>
      <c r="H40" s="3">
        <f t="shared" si="9"/>
        <v>0</v>
      </c>
      <c r="I40" s="7"/>
      <c r="J40" s="7"/>
      <c r="K40" s="3">
        <f t="shared" si="10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/>
      <c r="H41" s="3">
        <f t="shared" si="9"/>
        <v>0</v>
      </c>
      <c r="I41" s="7"/>
      <c r="J41" s="7"/>
      <c r="K41" s="3">
        <f t="shared" si="10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9"/>
        <v>0</v>
      </c>
      <c r="I42" s="3">
        <f>SUM(I39+I40+I41)</f>
        <v>0</v>
      </c>
      <c r="J42" s="3">
        <f>SUM(J39+J40+J41)</f>
        <v>0</v>
      </c>
      <c r="K42" s="3">
        <f t="shared" si="10"/>
        <v>0</v>
      </c>
      <c r="L42" s="5">
        <f t="shared" ref="L42:S42" si="11">SUM(L39+L40+L41)</f>
        <v>0</v>
      </c>
      <c r="M42" s="5">
        <f t="shared" si="11"/>
        <v>0</v>
      </c>
      <c r="N42" s="5">
        <f t="shared" si="11"/>
        <v>0</v>
      </c>
      <c r="O42" s="5">
        <f t="shared" si="11"/>
        <v>0</v>
      </c>
      <c r="P42" s="5">
        <f t="shared" si="11"/>
        <v>0</v>
      </c>
      <c r="Q42" s="5">
        <f t="shared" si="11"/>
        <v>0</v>
      </c>
      <c r="R42" s="5">
        <f t="shared" si="11"/>
        <v>0</v>
      </c>
      <c r="S42" s="24">
        <f t="shared" si="11"/>
        <v>0</v>
      </c>
      <c r="T42" s="105"/>
    </row>
    <row r="43" spans="1:20" ht="38.25" x14ac:dyDescent="0.2">
      <c r="A43" s="93">
        <v>8</v>
      </c>
      <c r="B43" s="95" t="s">
        <v>15</v>
      </c>
      <c r="C43" s="105"/>
      <c r="D43" s="12" t="s">
        <v>5</v>
      </c>
      <c r="E43" s="12"/>
      <c r="F43" s="12"/>
      <c r="G43" s="12"/>
      <c r="H43" s="19">
        <f t="shared" si="9"/>
        <v>0</v>
      </c>
      <c r="I43" s="12"/>
      <c r="J43" s="12"/>
      <c r="K43" s="19">
        <f t="shared" si="10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32" t="s">
        <v>111</v>
      </c>
      <c r="E44" s="7"/>
      <c r="F44" s="7"/>
      <c r="G44" s="7"/>
      <c r="H44" s="3">
        <f t="shared" si="9"/>
        <v>0</v>
      </c>
      <c r="I44" s="7"/>
      <c r="J44" s="7"/>
      <c r="K44" s="3">
        <f t="shared" si="10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9"/>
        <v>0</v>
      </c>
      <c r="I45" s="7"/>
      <c r="J45" s="7"/>
      <c r="K45" s="3">
        <f t="shared" si="10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0</v>
      </c>
      <c r="H46" s="3">
        <f t="shared" si="9"/>
        <v>0</v>
      </c>
      <c r="I46" s="3">
        <f>SUM(I43+I44+I45)</f>
        <v>0</v>
      </c>
      <c r="J46" s="3">
        <f>SUM(J43+J44+J45)</f>
        <v>0</v>
      </c>
      <c r="K46" s="3">
        <f t="shared" si="10"/>
        <v>0</v>
      </c>
      <c r="L46" s="5">
        <f t="shared" ref="L46:S46" si="12">SUM(L43+L44+L45)</f>
        <v>0</v>
      </c>
      <c r="M46" s="5">
        <f t="shared" si="12"/>
        <v>0</v>
      </c>
      <c r="N46" s="5">
        <f t="shared" si="12"/>
        <v>0</v>
      </c>
      <c r="O46" s="5">
        <f t="shared" si="12"/>
        <v>0</v>
      </c>
      <c r="P46" s="5">
        <f t="shared" si="12"/>
        <v>0</v>
      </c>
      <c r="Q46" s="5">
        <f t="shared" si="12"/>
        <v>0</v>
      </c>
      <c r="R46" s="5">
        <f t="shared" si="12"/>
        <v>0</v>
      </c>
      <c r="S46" s="24">
        <f t="shared" si="12"/>
        <v>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7"/>
      <c r="F47" s="7"/>
      <c r="G47" s="7"/>
      <c r="H47" s="3">
        <f t="shared" si="9"/>
        <v>0</v>
      </c>
      <c r="I47" s="7"/>
      <c r="J47" s="7"/>
      <c r="K47" s="3">
        <f t="shared" si="10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32" t="s">
        <v>111</v>
      </c>
      <c r="E48" s="7"/>
      <c r="F48" s="7"/>
      <c r="G48" s="7"/>
      <c r="H48" s="3">
        <f t="shared" si="9"/>
        <v>0</v>
      </c>
      <c r="I48" s="7"/>
      <c r="J48" s="7"/>
      <c r="K48" s="3">
        <f t="shared" si="10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9"/>
        <v>0</v>
      </c>
      <c r="I49" s="7"/>
      <c r="J49" s="7"/>
      <c r="K49" s="3">
        <f t="shared" si="10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9"/>
        <v>0</v>
      </c>
      <c r="I50" s="3">
        <f>SUM(I47+I48+I49)</f>
        <v>0</v>
      </c>
      <c r="J50" s="3">
        <f>SUM(J47+J48+J49)</f>
        <v>0</v>
      </c>
      <c r="K50" s="3">
        <f t="shared" si="10"/>
        <v>0</v>
      </c>
      <c r="L50" s="5">
        <f t="shared" ref="L50:S50" si="13">SUM(L47+L48+L49)</f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24">
        <f t="shared" si="13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/>
      <c r="F51" s="1"/>
      <c r="G51" s="1"/>
      <c r="H51" s="3">
        <f t="shared" si="9"/>
        <v>0</v>
      </c>
      <c r="I51" s="1"/>
      <c r="J51" s="1"/>
      <c r="K51" s="3">
        <f t="shared" si="10"/>
        <v>0</v>
      </c>
      <c r="L51" s="2"/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32" t="s">
        <v>111</v>
      </c>
      <c r="E52" s="1"/>
      <c r="F52" s="1"/>
      <c r="G52" s="1"/>
      <c r="H52" s="3">
        <f t="shared" si="9"/>
        <v>0</v>
      </c>
      <c r="I52" s="1"/>
      <c r="J52" s="1"/>
      <c r="K52" s="3">
        <f t="shared" si="10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/>
      <c r="H53" s="3">
        <f t="shared" si="9"/>
        <v>0</v>
      </c>
      <c r="I53" s="1"/>
      <c r="J53" s="1"/>
      <c r="K53" s="3">
        <f t="shared" si="10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0</v>
      </c>
      <c r="F54" s="3">
        <f>SUM(F51+F52+F53)</f>
        <v>0</v>
      </c>
      <c r="G54" s="3">
        <f>SUM(G51+G52+G53)</f>
        <v>0</v>
      </c>
      <c r="H54" s="3">
        <f t="shared" si="9"/>
        <v>0</v>
      </c>
      <c r="I54" s="3">
        <f>SUM(I51+I52+I53)</f>
        <v>0</v>
      </c>
      <c r="J54" s="3">
        <f>SUM(J51+J52+J53)</f>
        <v>0</v>
      </c>
      <c r="K54" s="3">
        <f t="shared" si="10"/>
        <v>0</v>
      </c>
      <c r="L54" s="5">
        <f t="shared" ref="L54:S54" si="14">SUM(L51+L52+L53)</f>
        <v>0</v>
      </c>
      <c r="M54" s="5">
        <f t="shared" si="14"/>
        <v>0</v>
      </c>
      <c r="N54" s="5">
        <f t="shared" si="14"/>
        <v>0</v>
      </c>
      <c r="O54" s="5">
        <f t="shared" si="14"/>
        <v>0</v>
      </c>
      <c r="P54" s="5">
        <f t="shared" si="14"/>
        <v>0</v>
      </c>
      <c r="Q54" s="5">
        <f t="shared" si="14"/>
        <v>0</v>
      </c>
      <c r="R54" s="5">
        <f t="shared" si="14"/>
        <v>0</v>
      </c>
      <c r="S54" s="24">
        <f t="shared" si="14"/>
        <v>0</v>
      </c>
      <c r="T54" s="105"/>
    </row>
    <row r="55" spans="1:20" ht="38.25" x14ac:dyDescent="0.2">
      <c r="A55" s="91">
        <v>11</v>
      </c>
      <c r="B55" s="165" t="s">
        <v>110</v>
      </c>
      <c r="C55" s="169" t="s">
        <v>107</v>
      </c>
      <c r="D55" s="1" t="s">
        <v>5</v>
      </c>
      <c r="E55" s="1"/>
      <c r="F55" s="1"/>
      <c r="G55" s="1"/>
      <c r="H55" s="3">
        <f t="shared" si="9"/>
        <v>0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32" t="s">
        <v>111</v>
      </c>
      <c r="E56" s="1"/>
      <c r="F56" s="1"/>
      <c r="G56" s="1"/>
      <c r="H56" s="3">
        <f t="shared" si="9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/>
      <c r="F57" s="1"/>
      <c r="G57" s="1"/>
      <c r="H57" s="3">
        <f t="shared" si="9"/>
        <v>0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0</v>
      </c>
      <c r="F58" s="3">
        <f>SUM(F55+F56+F57)</f>
        <v>0</v>
      </c>
      <c r="G58" s="3">
        <f>SUM(G55+G56+G57)</f>
        <v>0</v>
      </c>
      <c r="H58" s="3">
        <f t="shared" si="9"/>
        <v>0</v>
      </c>
      <c r="I58" s="3">
        <f>SUM(I55+I56+I57)</f>
        <v>0</v>
      </c>
      <c r="J58" s="3">
        <f>SUM(J55+J56+J57)</f>
        <v>0</v>
      </c>
      <c r="K58" s="3">
        <f t="shared" ref="K58:K66" si="15">SUM(I58+J58)</f>
        <v>0</v>
      </c>
      <c r="L58" s="5">
        <f t="shared" ref="L58:S58" si="16">SUM(L55+L56+L57)</f>
        <v>0</v>
      </c>
      <c r="M58" s="5">
        <f t="shared" si="16"/>
        <v>0</v>
      </c>
      <c r="N58" s="5">
        <f t="shared" si="16"/>
        <v>0</v>
      </c>
      <c r="O58" s="5">
        <f t="shared" si="16"/>
        <v>0</v>
      </c>
      <c r="P58" s="5">
        <f t="shared" si="16"/>
        <v>0</v>
      </c>
      <c r="Q58" s="5">
        <f t="shared" si="16"/>
        <v>0</v>
      </c>
      <c r="R58" s="5">
        <f t="shared" si="16"/>
        <v>0</v>
      </c>
      <c r="S58" s="24">
        <f t="shared" si="16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/>
      <c r="F59" s="1"/>
      <c r="G59" s="1"/>
      <c r="H59" s="3">
        <f t="shared" si="9"/>
        <v>0</v>
      </c>
      <c r="I59" s="1"/>
      <c r="J59" s="1"/>
      <c r="K59" s="3">
        <f t="shared" si="15"/>
        <v>0</v>
      </c>
      <c r="L59" s="2"/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32" t="s">
        <v>111</v>
      </c>
      <c r="E60" s="1"/>
      <c r="F60" s="1"/>
      <c r="G60" s="1"/>
      <c r="H60" s="3">
        <f t="shared" si="9"/>
        <v>0</v>
      </c>
      <c r="I60" s="1"/>
      <c r="J60" s="1"/>
      <c r="K60" s="3">
        <f t="shared" si="15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/>
      <c r="H61" s="3">
        <f t="shared" si="9"/>
        <v>0</v>
      </c>
      <c r="I61" s="1"/>
      <c r="J61" s="1"/>
      <c r="K61" s="3">
        <f t="shared" si="15"/>
        <v>0</v>
      </c>
      <c r="L61" s="1"/>
      <c r="M61" s="1"/>
      <c r="N61" s="1"/>
      <c r="O61" s="1"/>
      <c r="P61" s="1"/>
      <c r="Q61" s="1"/>
      <c r="R61" s="1"/>
      <c r="S61" s="23"/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0</v>
      </c>
      <c r="F62" s="3">
        <f>SUM(F59+F60+F61)</f>
        <v>0</v>
      </c>
      <c r="G62" s="3">
        <f>SUM(G59+G60+G61)</f>
        <v>0</v>
      </c>
      <c r="H62" s="3">
        <f t="shared" si="9"/>
        <v>0</v>
      </c>
      <c r="I62" s="3">
        <f>SUM(I59+I60+I61)</f>
        <v>0</v>
      </c>
      <c r="J62" s="3">
        <f>SUM(J59+J60+J61)</f>
        <v>0</v>
      </c>
      <c r="K62" s="3">
        <f t="shared" si="15"/>
        <v>0</v>
      </c>
      <c r="L62" s="5">
        <f t="shared" ref="L62:S62" si="17">SUM(L59+L60+L61)</f>
        <v>0</v>
      </c>
      <c r="M62" s="5">
        <f t="shared" si="17"/>
        <v>0</v>
      </c>
      <c r="N62" s="5">
        <f t="shared" si="17"/>
        <v>0</v>
      </c>
      <c r="O62" s="5">
        <f t="shared" si="17"/>
        <v>0</v>
      </c>
      <c r="P62" s="5">
        <f t="shared" si="17"/>
        <v>0</v>
      </c>
      <c r="Q62" s="5">
        <f t="shared" si="17"/>
        <v>0</v>
      </c>
      <c r="R62" s="5">
        <f t="shared" si="17"/>
        <v>0</v>
      </c>
      <c r="S62" s="24">
        <f t="shared" si="17"/>
        <v>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/>
      <c r="H63" s="3">
        <f t="shared" si="9"/>
        <v>0</v>
      </c>
      <c r="I63" s="7"/>
      <c r="J63" s="7"/>
      <c r="K63" s="3">
        <f t="shared" si="15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32" t="s">
        <v>111</v>
      </c>
      <c r="E64" s="7"/>
      <c r="F64" s="7"/>
      <c r="G64" s="7"/>
      <c r="H64" s="3">
        <f t="shared" si="9"/>
        <v>0</v>
      </c>
      <c r="I64" s="7"/>
      <c r="J64" s="7"/>
      <c r="K64" s="3">
        <f t="shared" si="15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97"/>
      <c r="D65" s="7" t="s">
        <v>7</v>
      </c>
      <c r="E65" s="7"/>
      <c r="F65" s="7"/>
      <c r="G65" s="7"/>
      <c r="H65" s="3">
        <f t="shared" si="9"/>
        <v>0</v>
      </c>
      <c r="I65" s="7"/>
      <c r="J65" s="7"/>
      <c r="K65" s="3">
        <f t="shared" si="15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0</v>
      </c>
      <c r="H66" s="3">
        <f t="shared" si="9"/>
        <v>0</v>
      </c>
      <c r="I66" s="3">
        <f>SUM(I63+I64+I65)</f>
        <v>0</v>
      </c>
      <c r="J66" s="3">
        <f>SUM(J63+J64+J65)</f>
        <v>0</v>
      </c>
      <c r="K66" s="3">
        <f t="shared" si="15"/>
        <v>0</v>
      </c>
      <c r="L66" s="5">
        <f t="shared" ref="L66:S66" si="18">SUM(L63+L64+L65)</f>
        <v>0</v>
      </c>
      <c r="M66" s="5">
        <f t="shared" si="18"/>
        <v>0</v>
      </c>
      <c r="N66" s="5">
        <f t="shared" si="18"/>
        <v>0</v>
      </c>
      <c r="O66" s="5">
        <f t="shared" si="18"/>
        <v>0</v>
      </c>
      <c r="P66" s="5">
        <f t="shared" si="18"/>
        <v>0</v>
      </c>
      <c r="Q66" s="5">
        <f t="shared" si="18"/>
        <v>0</v>
      </c>
      <c r="R66" s="5">
        <f t="shared" si="18"/>
        <v>0</v>
      </c>
      <c r="S66" s="24">
        <f t="shared" si="18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0</v>
      </c>
      <c r="F67" s="3">
        <f>SUM(F66,F62)</f>
        <v>0</v>
      </c>
      <c r="G67" s="3">
        <f>SUM(G66,G62)</f>
        <v>0</v>
      </c>
      <c r="H67" s="3">
        <f t="shared" si="9"/>
        <v>0</v>
      </c>
      <c r="I67" s="3">
        <f t="shared" ref="I67:S67" si="19">SUM(I66,I62)</f>
        <v>0</v>
      </c>
      <c r="J67" s="3">
        <f t="shared" si="19"/>
        <v>0</v>
      </c>
      <c r="K67" s="3">
        <f t="shared" si="19"/>
        <v>0</v>
      </c>
      <c r="L67" s="3">
        <f t="shared" si="19"/>
        <v>0</v>
      </c>
      <c r="M67" s="3">
        <f t="shared" si="19"/>
        <v>0</v>
      </c>
      <c r="N67" s="3">
        <f t="shared" si="19"/>
        <v>0</v>
      </c>
      <c r="O67" s="3">
        <f t="shared" si="19"/>
        <v>0</v>
      </c>
      <c r="P67" s="3">
        <f t="shared" si="19"/>
        <v>0</v>
      </c>
      <c r="Q67" s="3">
        <f t="shared" si="19"/>
        <v>0</v>
      </c>
      <c r="R67" s="3">
        <f t="shared" si="19"/>
        <v>0</v>
      </c>
      <c r="S67" s="24">
        <f t="shared" si="19"/>
        <v>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9"/>
        <v>0</v>
      </c>
      <c r="I68" s="7"/>
      <c r="J68" s="7"/>
      <c r="K68" s="3">
        <f t="shared" ref="K68:K75" si="20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32" t="s">
        <v>111</v>
      </c>
      <c r="E69" s="7"/>
      <c r="F69" s="7"/>
      <c r="G69" s="7"/>
      <c r="H69" s="3">
        <f t="shared" si="9"/>
        <v>0</v>
      </c>
      <c r="I69" s="7"/>
      <c r="J69" s="7"/>
      <c r="K69" s="3">
        <f t="shared" si="20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9"/>
        <v>0</v>
      </c>
      <c r="I70" s="7"/>
      <c r="J70" s="7"/>
      <c r="K70" s="3">
        <f t="shared" si="20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9"/>
        <v>0</v>
      </c>
      <c r="I71" s="3">
        <f>SUM(I68+I69+I70)</f>
        <v>0</v>
      </c>
      <c r="J71" s="3">
        <f>SUM(J68+J69+J70)</f>
        <v>0</v>
      </c>
      <c r="K71" s="3">
        <f t="shared" si="20"/>
        <v>0</v>
      </c>
      <c r="L71" s="5">
        <f t="shared" ref="L71:S71" si="21">SUM(L68+L69+L70)</f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24">
        <f t="shared" si="21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9"/>
        <v>0</v>
      </c>
      <c r="I72" s="7"/>
      <c r="J72" s="7"/>
      <c r="K72" s="3">
        <f t="shared" si="20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32" t="s">
        <v>111</v>
      </c>
      <c r="E73" s="7"/>
      <c r="F73" s="7"/>
      <c r="G73" s="7"/>
      <c r="H73" s="3">
        <f t="shared" si="9"/>
        <v>0</v>
      </c>
      <c r="I73" s="7"/>
      <c r="J73" s="7"/>
      <c r="K73" s="3">
        <f t="shared" si="20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9"/>
        <v>0</v>
      </c>
      <c r="I74" s="7"/>
      <c r="J74" s="7"/>
      <c r="K74" s="3">
        <f t="shared" si="20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9"/>
        <v>0</v>
      </c>
      <c r="I75" s="3">
        <f>SUM(I72+I73+I74)</f>
        <v>0</v>
      </c>
      <c r="J75" s="3">
        <f>SUM(J72+J73+J74)</f>
        <v>0</v>
      </c>
      <c r="K75" s="3">
        <f t="shared" si="20"/>
        <v>0</v>
      </c>
      <c r="L75" s="5">
        <f t="shared" ref="L75:S75" si="22">SUM(L72+L73+L74)</f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24">
        <f t="shared" si="22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3">SUM(E75,E71)</f>
        <v>0</v>
      </c>
      <c r="F76" s="5">
        <f t="shared" si="23"/>
        <v>0</v>
      </c>
      <c r="G76" s="5">
        <f t="shared" si="23"/>
        <v>0</v>
      </c>
      <c r="H76" s="5">
        <f t="shared" si="23"/>
        <v>0</v>
      </c>
      <c r="I76" s="5">
        <f t="shared" si="23"/>
        <v>0</v>
      </c>
      <c r="J76" s="5">
        <f t="shared" si="23"/>
        <v>0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 t="shared" si="23"/>
        <v>0</v>
      </c>
      <c r="O76" s="5">
        <f t="shared" si="23"/>
        <v>0</v>
      </c>
      <c r="P76" s="5">
        <f t="shared" si="23"/>
        <v>0</v>
      </c>
      <c r="Q76" s="5">
        <f t="shared" si="23"/>
        <v>0</v>
      </c>
      <c r="R76" s="5">
        <f t="shared" si="23"/>
        <v>0</v>
      </c>
      <c r="S76" s="24">
        <f t="shared" si="23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4">SUM(E77+F77+G77)</f>
        <v>0</v>
      </c>
      <c r="I77" s="11"/>
      <c r="J77" s="11"/>
      <c r="K77" s="19">
        <f t="shared" ref="K77:K92" si="25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32" t="s">
        <v>111</v>
      </c>
      <c r="E78" s="1"/>
      <c r="F78" s="1"/>
      <c r="G78" s="1"/>
      <c r="H78" s="3">
        <f t="shared" si="24"/>
        <v>0</v>
      </c>
      <c r="I78" s="1"/>
      <c r="J78" s="1"/>
      <c r="K78" s="3">
        <f t="shared" si="25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4"/>
        <v>0</v>
      </c>
      <c r="I79" s="1"/>
      <c r="J79" s="1"/>
      <c r="K79" s="3">
        <f t="shared" si="25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4"/>
        <v>0</v>
      </c>
      <c r="I80" s="3">
        <f>SUM(I77+I78+I79)</f>
        <v>0</v>
      </c>
      <c r="J80" s="3">
        <f>SUM(J77+J78+J79)</f>
        <v>0</v>
      </c>
      <c r="K80" s="3">
        <f t="shared" si="25"/>
        <v>0</v>
      </c>
      <c r="L80" s="5">
        <f t="shared" ref="L80:S80" si="26">SUM(L77+L78+L79)</f>
        <v>0</v>
      </c>
      <c r="M80" s="5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24">
        <f t="shared" si="26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4"/>
        <v>0</v>
      </c>
      <c r="I81" s="1"/>
      <c r="J81" s="1"/>
      <c r="K81" s="3">
        <f t="shared" si="25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32" t="s">
        <v>111</v>
      </c>
      <c r="E82" s="1"/>
      <c r="F82" s="1"/>
      <c r="G82" s="1"/>
      <c r="H82" s="3">
        <f t="shared" si="24"/>
        <v>0</v>
      </c>
      <c r="I82" s="1"/>
      <c r="J82" s="1"/>
      <c r="K82" s="3">
        <f t="shared" si="25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4"/>
        <v>0</v>
      </c>
      <c r="I83" s="1"/>
      <c r="J83" s="1"/>
      <c r="K83" s="3">
        <f t="shared" si="25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4"/>
        <v>0</v>
      </c>
      <c r="I84" s="3">
        <f>SUM(I81+I82+I83)</f>
        <v>0</v>
      </c>
      <c r="J84" s="3">
        <f>SUM(J81+J82+J83)</f>
        <v>0</v>
      </c>
      <c r="K84" s="3">
        <f t="shared" si="25"/>
        <v>0</v>
      </c>
      <c r="L84" s="5">
        <f t="shared" ref="L84:S84" si="27">SUM(L81+L82+L83)</f>
        <v>0</v>
      </c>
      <c r="M84" s="5">
        <f t="shared" si="27"/>
        <v>0</v>
      </c>
      <c r="N84" s="5">
        <f t="shared" si="27"/>
        <v>0</v>
      </c>
      <c r="O84" s="5">
        <f t="shared" si="27"/>
        <v>0</v>
      </c>
      <c r="P84" s="5">
        <f t="shared" si="27"/>
        <v>0</v>
      </c>
      <c r="Q84" s="5">
        <f t="shared" si="27"/>
        <v>0</v>
      </c>
      <c r="R84" s="5">
        <f t="shared" si="27"/>
        <v>0</v>
      </c>
      <c r="S84" s="24">
        <f t="shared" si="27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7"/>
      <c r="F85" s="7"/>
      <c r="G85" s="7"/>
      <c r="H85" s="3">
        <f t="shared" si="24"/>
        <v>0</v>
      </c>
      <c r="I85" s="1"/>
      <c r="J85" s="1"/>
      <c r="K85" s="3">
        <f t="shared" si="25"/>
        <v>0</v>
      </c>
      <c r="L85" s="2"/>
      <c r="M85" s="1"/>
      <c r="N85" s="1"/>
      <c r="O85" s="4"/>
      <c r="P85" s="4"/>
      <c r="Q85" s="1"/>
      <c r="R85" s="1"/>
      <c r="S85" s="25"/>
      <c r="T85" s="98"/>
    </row>
    <row r="86" spans="1:20" x14ac:dyDescent="0.2">
      <c r="A86" s="92"/>
      <c r="B86" s="95"/>
      <c r="C86" s="104"/>
      <c r="D86" s="32" t="s">
        <v>111</v>
      </c>
      <c r="E86" s="1"/>
      <c r="F86" s="1"/>
      <c r="G86" s="1"/>
      <c r="H86" s="3">
        <f t="shared" si="24"/>
        <v>0</v>
      </c>
      <c r="I86" s="1"/>
      <c r="J86" s="1"/>
      <c r="K86" s="3">
        <f t="shared" si="25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/>
      <c r="H87" s="3">
        <f t="shared" si="24"/>
        <v>0</v>
      </c>
      <c r="I87" s="1"/>
      <c r="J87" s="1"/>
      <c r="K87" s="3">
        <f t="shared" si="25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0</v>
      </c>
      <c r="F88" s="3">
        <f>SUM(F85+F86+F87)</f>
        <v>0</v>
      </c>
      <c r="G88" s="3">
        <f>SUM(G85+G86+G87)</f>
        <v>0</v>
      </c>
      <c r="H88" s="3">
        <f t="shared" si="24"/>
        <v>0</v>
      </c>
      <c r="I88" s="3">
        <f>SUM(I85+I86+I87)</f>
        <v>0</v>
      </c>
      <c r="J88" s="3">
        <f>SUM(J85+J86+J87)</f>
        <v>0</v>
      </c>
      <c r="K88" s="3">
        <f t="shared" si="25"/>
        <v>0</v>
      </c>
      <c r="L88" s="5">
        <f t="shared" ref="L88:S88" si="28">SUM(L85+L86+L87)</f>
        <v>0</v>
      </c>
      <c r="M88" s="5">
        <f t="shared" si="28"/>
        <v>0</v>
      </c>
      <c r="N88" s="5">
        <f t="shared" si="28"/>
        <v>0</v>
      </c>
      <c r="O88" s="5">
        <f t="shared" si="28"/>
        <v>0</v>
      </c>
      <c r="P88" s="5">
        <f t="shared" si="28"/>
        <v>0</v>
      </c>
      <c r="Q88" s="5">
        <f t="shared" si="28"/>
        <v>0</v>
      </c>
      <c r="R88" s="5">
        <f t="shared" si="28"/>
        <v>0</v>
      </c>
      <c r="S88" s="24">
        <f t="shared" si="28"/>
        <v>0</v>
      </c>
      <c r="T88" s="105"/>
    </row>
    <row r="89" spans="1:20" ht="25.5" x14ac:dyDescent="0.2">
      <c r="A89" s="92"/>
      <c r="B89" s="95"/>
      <c r="C89" s="104" t="s">
        <v>121</v>
      </c>
      <c r="D89" s="7" t="s">
        <v>5</v>
      </c>
      <c r="E89" s="7"/>
      <c r="F89" s="7"/>
      <c r="G89" s="7"/>
      <c r="H89" s="3">
        <f t="shared" si="24"/>
        <v>0</v>
      </c>
      <c r="I89" s="7"/>
      <c r="J89" s="7"/>
      <c r="K89" s="3">
        <f t="shared" si="25"/>
        <v>0</v>
      </c>
      <c r="L89" s="10"/>
      <c r="M89" s="7"/>
      <c r="N89" s="7"/>
      <c r="O89" s="7"/>
      <c r="P89" s="7"/>
      <c r="Q89" s="7"/>
      <c r="R89" s="7"/>
      <c r="S89" s="25"/>
      <c r="T89" s="104"/>
    </row>
    <row r="90" spans="1:20" x14ac:dyDescent="0.2">
      <c r="A90" s="92"/>
      <c r="B90" s="95"/>
      <c r="C90" s="104"/>
      <c r="D90" s="32" t="s">
        <v>111</v>
      </c>
      <c r="E90" s="7"/>
      <c r="F90" s="7"/>
      <c r="G90" s="7"/>
      <c r="H90" s="3">
        <f t="shared" si="24"/>
        <v>0</v>
      </c>
      <c r="I90" s="7"/>
      <c r="J90" s="7"/>
      <c r="K90" s="3">
        <f t="shared" si="25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04"/>
      <c r="D91" s="7" t="s">
        <v>7</v>
      </c>
      <c r="E91" s="7"/>
      <c r="F91" s="7"/>
      <c r="G91" s="7"/>
      <c r="H91" s="3">
        <f t="shared" si="24"/>
        <v>0</v>
      </c>
      <c r="I91" s="7"/>
      <c r="J91" s="7"/>
      <c r="K91" s="3">
        <f t="shared" si="25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0</v>
      </c>
      <c r="H92" s="3">
        <f t="shared" si="24"/>
        <v>0</v>
      </c>
      <c r="I92" s="3">
        <f>SUM(I89+I90+I91)</f>
        <v>0</v>
      </c>
      <c r="J92" s="3">
        <f>SUM(J89+J90+J91)</f>
        <v>0</v>
      </c>
      <c r="K92" s="3">
        <f t="shared" si="25"/>
        <v>0</v>
      </c>
      <c r="L92" s="5">
        <f t="shared" ref="L92:S92" si="29">SUM(L89+L90+L91)</f>
        <v>0</v>
      </c>
      <c r="M92" s="5">
        <f t="shared" si="29"/>
        <v>0</v>
      </c>
      <c r="N92" s="5">
        <f t="shared" si="29"/>
        <v>0</v>
      </c>
      <c r="O92" s="5">
        <f t="shared" si="29"/>
        <v>0</v>
      </c>
      <c r="P92" s="5">
        <f t="shared" si="29"/>
        <v>0</v>
      </c>
      <c r="Q92" s="5">
        <f t="shared" si="29"/>
        <v>0</v>
      </c>
      <c r="R92" s="5">
        <f t="shared" si="29"/>
        <v>0</v>
      </c>
      <c r="S92" s="24">
        <f t="shared" si="29"/>
        <v>0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0">SUM(E88+E92)</f>
        <v>0</v>
      </c>
      <c r="F93" s="3">
        <f t="shared" si="30"/>
        <v>0</v>
      </c>
      <c r="G93" s="3">
        <f t="shared" si="30"/>
        <v>0</v>
      </c>
      <c r="H93" s="3">
        <f t="shared" si="30"/>
        <v>0</v>
      </c>
      <c r="I93" s="3">
        <f t="shared" si="30"/>
        <v>0</v>
      </c>
      <c r="J93" s="3">
        <f t="shared" si="30"/>
        <v>0</v>
      </c>
      <c r="K93" s="3">
        <f t="shared" si="30"/>
        <v>0</v>
      </c>
      <c r="L93" s="3">
        <f t="shared" si="30"/>
        <v>0</v>
      </c>
      <c r="M93" s="3">
        <f t="shared" si="30"/>
        <v>0</v>
      </c>
      <c r="N93" s="3">
        <f t="shared" si="30"/>
        <v>0</v>
      </c>
      <c r="O93" s="3">
        <f t="shared" si="30"/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24">
        <f t="shared" si="30"/>
        <v>0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1">SUM(E94+F94+G94)</f>
        <v>0</v>
      </c>
      <c r="I94" s="1"/>
      <c r="J94" s="1"/>
      <c r="K94" s="3">
        <f t="shared" ref="K94:K105" si="32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32" t="s">
        <v>111</v>
      </c>
      <c r="E95" s="1"/>
      <c r="F95" s="1"/>
      <c r="G95" s="1"/>
      <c r="H95" s="3">
        <f t="shared" si="31"/>
        <v>0</v>
      </c>
      <c r="I95" s="1"/>
      <c r="J95" s="1"/>
      <c r="K95" s="3">
        <f t="shared" si="32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1"/>
        <v>0</v>
      </c>
      <c r="I96" s="1"/>
      <c r="J96" s="1"/>
      <c r="K96" s="3">
        <f t="shared" si="32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1"/>
        <v>0</v>
      </c>
      <c r="I97" s="3">
        <f>SUM(I94+I95+I96)</f>
        <v>0</v>
      </c>
      <c r="J97" s="3">
        <f>SUM(J94+J95+J96)</f>
        <v>0</v>
      </c>
      <c r="K97" s="3">
        <f t="shared" si="32"/>
        <v>0</v>
      </c>
      <c r="L97" s="5">
        <f t="shared" ref="L97:R97" si="33">SUM(L94+L95+L96)</f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/>
      <c r="F98" s="7"/>
      <c r="G98" s="7"/>
      <c r="H98" s="3">
        <f t="shared" si="31"/>
        <v>0</v>
      </c>
      <c r="I98" s="7"/>
      <c r="J98" s="7"/>
      <c r="K98" s="3">
        <f t="shared" si="32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32" t="s">
        <v>111</v>
      </c>
      <c r="E99" s="7"/>
      <c r="F99" s="7"/>
      <c r="G99" s="7"/>
      <c r="H99" s="3">
        <f t="shared" si="31"/>
        <v>0</v>
      </c>
      <c r="I99" s="7"/>
      <c r="J99" s="7"/>
      <c r="K99" s="3">
        <f t="shared" si="32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1"/>
        <v>0</v>
      </c>
      <c r="I100" s="7"/>
      <c r="J100" s="7"/>
      <c r="K100" s="3">
        <f t="shared" si="32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0</v>
      </c>
      <c r="F101" s="3">
        <f>SUM(F98+F99+F100)</f>
        <v>0</v>
      </c>
      <c r="G101" s="3">
        <f>SUM(G98+G99+G100)</f>
        <v>0</v>
      </c>
      <c r="H101" s="3">
        <f t="shared" si="31"/>
        <v>0</v>
      </c>
      <c r="I101" s="3">
        <f>SUM(I98+I99+I100)</f>
        <v>0</v>
      </c>
      <c r="J101" s="3">
        <f>SUM(J98+J99+J100)</f>
        <v>0</v>
      </c>
      <c r="K101" s="3">
        <f t="shared" si="32"/>
        <v>0</v>
      </c>
      <c r="L101" s="5">
        <f t="shared" ref="L101:S101" si="34">SUM(L98+L99+L100)</f>
        <v>0</v>
      </c>
      <c r="M101" s="5">
        <f t="shared" si="34"/>
        <v>0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24">
        <f t="shared" si="34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/>
      <c r="F102" s="1"/>
      <c r="G102" s="1"/>
      <c r="H102" s="3">
        <f t="shared" si="31"/>
        <v>0</v>
      </c>
      <c r="I102" s="1"/>
      <c r="J102" s="1"/>
      <c r="K102" s="3">
        <f t="shared" si="32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32" t="s">
        <v>111</v>
      </c>
      <c r="E103" s="1"/>
      <c r="F103" s="1"/>
      <c r="G103" s="1"/>
      <c r="H103" s="3">
        <f t="shared" si="31"/>
        <v>0</v>
      </c>
      <c r="I103" s="1"/>
      <c r="J103" s="1"/>
      <c r="K103" s="3">
        <f t="shared" si="32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1"/>
        <v>0</v>
      </c>
      <c r="I104" s="1"/>
      <c r="J104" s="1"/>
      <c r="K104" s="3">
        <f t="shared" si="32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0</v>
      </c>
      <c r="F105" s="3">
        <f>SUM(F102+F103+F104)</f>
        <v>0</v>
      </c>
      <c r="G105" s="3">
        <f>SUM(G102+G103+G104)</f>
        <v>0</v>
      </c>
      <c r="H105" s="3">
        <f t="shared" si="31"/>
        <v>0</v>
      </c>
      <c r="I105" s="3">
        <f>SUM(I102+I103+I104)</f>
        <v>0</v>
      </c>
      <c r="J105" s="3">
        <f>SUM(J102+J103+J104)</f>
        <v>0</v>
      </c>
      <c r="K105" s="3">
        <f t="shared" si="32"/>
        <v>0</v>
      </c>
      <c r="L105" s="5">
        <f t="shared" ref="L105:S105" si="35">SUM(L102+L103+L104)</f>
        <v>0</v>
      </c>
      <c r="M105" s="5">
        <f t="shared" si="35"/>
        <v>0</v>
      </c>
      <c r="N105" s="5">
        <f t="shared" si="35"/>
        <v>0</v>
      </c>
      <c r="O105" s="5">
        <f t="shared" si="35"/>
        <v>0</v>
      </c>
      <c r="P105" s="5">
        <f t="shared" si="35"/>
        <v>0</v>
      </c>
      <c r="Q105" s="5">
        <f t="shared" si="35"/>
        <v>0</v>
      </c>
      <c r="R105" s="5">
        <f t="shared" si="35"/>
        <v>0</v>
      </c>
      <c r="S105" s="24">
        <f t="shared" si="35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6">SUM(E105,E101)</f>
        <v>0</v>
      </c>
      <c r="F106" s="3">
        <f t="shared" si="36"/>
        <v>0</v>
      </c>
      <c r="G106" s="3">
        <f t="shared" si="36"/>
        <v>0</v>
      </c>
      <c r="H106" s="3">
        <f t="shared" si="36"/>
        <v>0</v>
      </c>
      <c r="I106" s="3">
        <f t="shared" si="36"/>
        <v>0</v>
      </c>
      <c r="J106" s="3">
        <f t="shared" si="36"/>
        <v>0</v>
      </c>
      <c r="K106" s="3">
        <f t="shared" si="36"/>
        <v>0</v>
      </c>
      <c r="L106" s="3">
        <f t="shared" si="36"/>
        <v>0</v>
      </c>
      <c r="M106" s="3">
        <f t="shared" si="36"/>
        <v>0</v>
      </c>
      <c r="N106" s="3">
        <f t="shared" si="36"/>
        <v>0</v>
      </c>
      <c r="O106" s="3">
        <f t="shared" si="36"/>
        <v>0</v>
      </c>
      <c r="P106" s="3">
        <f t="shared" si="36"/>
        <v>0</v>
      </c>
      <c r="Q106" s="3">
        <f t="shared" si="36"/>
        <v>0</v>
      </c>
      <c r="R106" s="3">
        <f t="shared" si="36"/>
        <v>0</v>
      </c>
      <c r="S106" s="24">
        <f t="shared" si="36"/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/>
      <c r="F107" s="7"/>
      <c r="G107" s="7"/>
      <c r="H107" s="3">
        <f t="shared" ref="H107:H118" si="37">SUM(E107+F107+G107)</f>
        <v>0</v>
      </c>
      <c r="I107" s="7"/>
      <c r="J107" s="7"/>
      <c r="K107" s="3">
        <f t="shared" ref="K107:K118" si="38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97"/>
      <c r="D108" s="32" t="s">
        <v>111</v>
      </c>
      <c r="E108" s="7"/>
      <c r="F108" s="7"/>
      <c r="G108" s="7"/>
      <c r="H108" s="3">
        <f t="shared" si="37"/>
        <v>0</v>
      </c>
      <c r="I108" s="7"/>
      <c r="J108" s="7"/>
      <c r="K108" s="3">
        <f t="shared" si="38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/>
      <c r="H109" s="3">
        <f t="shared" si="37"/>
        <v>0</v>
      </c>
      <c r="I109" s="7"/>
      <c r="J109" s="7"/>
      <c r="K109" s="3">
        <f t="shared" si="38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0</v>
      </c>
      <c r="F110" s="3">
        <f>SUM(F107+F108+F109)</f>
        <v>0</v>
      </c>
      <c r="G110" s="3">
        <f>SUM(G107+G108+G109)</f>
        <v>0</v>
      </c>
      <c r="H110" s="3">
        <f t="shared" si="37"/>
        <v>0</v>
      </c>
      <c r="I110" s="3">
        <f>SUM(I107+I108+I109)</f>
        <v>0</v>
      </c>
      <c r="J110" s="3">
        <f>SUM(J107+J108+J109)</f>
        <v>0</v>
      </c>
      <c r="K110" s="3">
        <f t="shared" si="38"/>
        <v>0</v>
      </c>
      <c r="L110" s="5">
        <f t="shared" ref="L110:S110" si="39">SUM(L107+L108+L109)</f>
        <v>0</v>
      </c>
      <c r="M110" s="5">
        <f t="shared" si="39"/>
        <v>0</v>
      </c>
      <c r="N110" s="5">
        <f t="shared" si="39"/>
        <v>0</v>
      </c>
      <c r="O110" s="5">
        <f t="shared" si="39"/>
        <v>0</v>
      </c>
      <c r="P110" s="5">
        <f t="shared" si="39"/>
        <v>0</v>
      </c>
      <c r="Q110" s="5">
        <f t="shared" si="39"/>
        <v>0</v>
      </c>
      <c r="R110" s="5">
        <f t="shared" si="39"/>
        <v>0</v>
      </c>
      <c r="S110" s="24">
        <f t="shared" si="39"/>
        <v>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7"/>
        <v>0</v>
      </c>
      <c r="I111" s="7"/>
      <c r="J111" s="7"/>
      <c r="K111" s="3">
        <f t="shared" si="38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32" t="s">
        <v>111</v>
      </c>
      <c r="E112" s="7"/>
      <c r="F112" s="7"/>
      <c r="G112" s="7"/>
      <c r="H112" s="3">
        <f t="shared" si="37"/>
        <v>0</v>
      </c>
      <c r="I112" s="7"/>
      <c r="J112" s="7"/>
      <c r="K112" s="3">
        <f t="shared" si="38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7"/>
        <v>0</v>
      </c>
      <c r="I113" s="7"/>
      <c r="J113" s="7"/>
      <c r="K113" s="3">
        <f t="shared" si="38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7"/>
        <v>0</v>
      </c>
      <c r="I114" s="3">
        <f>SUM(I111+I112+I113)</f>
        <v>0</v>
      </c>
      <c r="J114" s="3">
        <f>SUM(J111+J112+J113)</f>
        <v>0</v>
      </c>
      <c r="K114" s="3">
        <f t="shared" si="38"/>
        <v>0</v>
      </c>
      <c r="L114" s="5">
        <f t="shared" ref="L114:S114" si="40">SUM(L111+L112+L113)</f>
        <v>0</v>
      </c>
      <c r="M114" s="5">
        <f t="shared" si="40"/>
        <v>0</v>
      </c>
      <c r="N114" s="5">
        <f t="shared" si="40"/>
        <v>0</v>
      </c>
      <c r="O114" s="5">
        <f t="shared" si="40"/>
        <v>0</v>
      </c>
      <c r="P114" s="5">
        <f t="shared" si="40"/>
        <v>0</v>
      </c>
      <c r="Q114" s="5">
        <f t="shared" si="40"/>
        <v>0</v>
      </c>
      <c r="R114" s="5">
        <f t="shared" si="40"/>
        <v>0</v>
      </c>
      <c r="S114" s="24">
        <f t="shared" si="40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7"/>
        <v>0</v>
      </c>
      <c r="I115" s="1"/>
      <c r="J115" s="1"/>
      <c r="K115" s="3">
        <f t="shared" si="38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32" t="s">
        <v>111</v>
      </c>
      <c r="E116" s="1"/>
      <c r="F116" s="1"/>
      <c r="G116" s="1"/>
      <c r="H116" s="3">
        <f t="shared" si="37"/>
        <v>0</v>
      </c>
      <c r="I116" s="1"/>
      <c r="J116" s="1"/>
      <c r="K116" s="3">
        <f t="shared" si="38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7"/>
        <v>0</v>
      </c>
      <c r="I117" s="1"/>
      <c r="J117" s="1"/>
      <c r="K117" s="3">
        <f t="shared" si="38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7"/>
        <v>0</v>
      </c>
      <c r="I118" s="3">
        <f>SUM(I115+I116+I117)</f>
        <v>0</v>
      </c>
      <c r="J118" s="3">
        <f>SUM(J115+J116+J117)</f>
        <v>0</v>
      </c>
      <c r="K118" s="3">
        <f t="shared" si="38"/>
        <v>0</v>
      </c>
      <c r="L118" s="5">
        <f t="shared" ref="L118:S118" si="41">SUM(L115+L116+L117)</f>
        <v>0</v>
      </c>
      <c r="M118" s="5">
        <f t="shared" si="41"/>
        <v>0</v>
      </c>
      <c r="N118" s="5">
        <f t="shared" si="41"/>
        <v>0</v>
      </c>
      <c r="O118" s="5">
        <f t="shared" si="41"/>
        <v>0</v>
      </c>
      <c r="P118" s="5">
        <f t="shared" si="41"/>
        <v>0</v>
      </c>
      <c r="Q118" s="5">
        <f t="shared" si="41"/>
        <v>0</v>
      </c>
      <c r="R118" s="5">
        <f t="shared" si="41"/>
        <v>0</v>
      </c>
      <c r="S118" s="24">
        <f t="shared" si="41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2">SUM(E114+E118)</f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 s="5">
        <f t="shared" si="42"/>
        <v>0</v>
      </c>
      <c r="O119" s="3">
        <f t="shared" si="42"/>
        <v>0</v>
      </c>
      <c r="P119" s="3">
        <f t="shared" si="42"/>
        <v>0</v>
      </c>
      <c r="Q119" s="3">
        <f t="shared" si="42"/>
        <v>0</v>
      </c>
      <c r="R119" s="3">
        <f t="shared" si="42"/>
        <v>0</v>
      </c>
      <c r="S119" s="24">
        <f t="shared" si="42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/>
      <c r="F120" s="1"/>
      <c r="G120" s="1"/>
      <c r="H120" s="3">
        <f>SUM(E120+F120+G120)</f>
        <v>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32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/>
      <c r="H122" s="3">
        <f>SUM(E122+F122+G122)</f>
        <v>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3">SUM(E120+E121+E122)</f>
        <v>0</v>
      </c>
      <c r="F123" s="3">
        <f t="shared" si="43"/>
        <v>0</v>
      </c>
      <c r="G123" s="3">
        <f t="shared" si="43"/>
        <v>0</v>
      </c>
      <c r="H123" s="3">
        <f t="shared" si="43"/>
        <v>0</v>
      </c>
      <c r="I123" s="3">
        <f t="shared" si="43"/>
        <v>0</v>
      </c>
      <c r="J123" s="3">
        <f t="shared" si="43"/>
        <v>0</v>
      </c>
      <c r="K123" s="3">
        <f t="shared" si="43"/>
        <v>0</v>
      </c>
      <c r="L123" s="3">
        <f t="shared" si="43"/>
        <v>0</v>
      </c>
      <c r="M123" s="3">
        <f t="shared" si="43"/>
        <v>0</v>
      </c>
      <c r="N123" s="3">
        <f t="shared" si="43"/>
        <v>0</v>
      </c>
      <c r="O123" s="3">
        <f t="shared" si="43"/>
        <v>0</v>
      </c>
      <c r="P123" s="3">
        <f t="shared" si="43"/>
        <v>0</v>
      </c>
      <c r="Q123" s="3">
        <f t="shared" si="43"/>
        <v>0</v>
      </c>
      <c r="R123" s="3">
        <f t="shared" si="43"/>
        <v>0</v>
      </c>
      <c r="S123" s="24">
        <f t="shared" si="43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/>
      <c r="F124" s="1"/>
      <c r="G124" s="1"/>
      <c r="H124" s="3">
        <f t="shared" ref="H124:H139" si="44">SUM(E124+F124+G124)</f>
        <v>0</v>
      </c>
      <c r="I124" s="1"/>
      <c r="J124" s="1"/>
      <c r="K124" s="3">
        <f t="shared" ref="K124:K139" si="45">SUM(I124+J124)</f>
        <v>0</v>
      </c>
      <c r="L124" s="2"/>
      <c r="M124" s="1"/>
      <c r="N124" s="1"/>
      <c r="O124" s="7"/>
      <c r="P124" s="4"/>
      <c r="Q124" s="1"/>
      <c r="R124" s="1"/>
      <c r="S124" s="23"/>
      <c r="T124" s="98"/>
    </row>
    <row r="125" spans="1:20" x14ac:dyDescent="0.2">
      <c r="A125" s="92"/>
      <c r="B125" s="95"/>
      <c r="C125" s="97"/>
      <c r="D125" s="32" t="s">
        <v>111</v>
      </c>
      <c r="E125" s="1"/>
      <c r="F125" s="1"/>
      <c r="G125" s="1"/>
      <c r="H125" s="3">
        <f t="shared" si="44"/>
        <v>0</v>
      </c>
      <c r="I125" s="1"/>
      <c r="J125" s="1"/>
      <c r="K125" s="3">
        <f t="shared" si="45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/>
      <c r="H126" s="3">
        <f t="shared" si="44"/>
        <v>0</v>
      </c>
      <c r="I126" s="1"/>
      <c r="J126" s="1"/>
      <c r="K126" s="3">
        <f t="shared" si="45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0</v>
      </c>
      <c r="F127" s="3">
        <f>SUM(F124+F125+F126)</f>
        <v>0</v>
      </c>
      <c r="G127" s="3">
        <f>SUM(G124+G125+G126)</f>
        <v>0</v>
      </c>
      <c r="H127" s="3">
        <f t="shared" si="44"/>
        <v>0</v>
      </c>
      <c r="I127" s="3">
        <f>SUM(I124+I125+I126)</f>
        <v>0</v>
      </c>
      <c r="J127" s="3">
        <f>SUM(J124+J125+J126)</f>
        <v>0</v>
      </c>
      <c r="K127" s="3">
        <f t="shared" si="45"/>
        <v>0</v>
      </c>
      <c r="L127" s="5">
        <f t="shared" ref="L127:S127" si="46">SUM(L124+L125+L126)</f>
        <v>0</v>
      </c>
      <c r="M127" s="5">
        <f t="shared" si="46"/>
        <v>0</v>
      </c>
      <c r="N127" s="5">
        <f t="shared" si="46"/>
        <v>0</v>
      </c>
      <c r="O127" s="5">
        <f t="shared" si="46"/>
        <v>0</v>
      </c>
      <c r="P127" s="5">
        <f t="shared" si="46"/>
        <v>0</v>
      </c>
      <c r="Q127" s="5">
        <f t="shared" si="46"/>
        <v>0</v>
      </c>
      <c r="R127" s="5">
        <f t="shared" si="46"/>
        <v>0</v>
      </c>
      <c r="S127" s="24">
        <f t="shared" si="46"/>
        <v>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/>
      <c r="H128" s="3">
        <f t="shared" si="44"/>
        <v>0</v>
      </c>
      <c r="I128" s="1"/>
      <c r="J128" s="1"/>
      <c r="K128" s="3">
        <f t="shared" si="45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32" t="s">
        <v>111</v>
      </c>
      <c r="E129" s="1"/>
      <c r="F129" s="1"/>
      <c r="G129" s="1"/>
      <c r="H129" s="3">
        <f t="shared" si="44"/>
        <v>0</v>
      </c>
      <c r="I129" s="1"/>
      <c r="J129" s="1"/>
      <c r="K129" s="3">
        <f t="shared" si="45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/>
      <c r="H130" s="3">
        <f t="shared" si="44"/>
        <v>0</v>
      </c>
      <c r="I130" s="1"/>
      <c r="J130" s="1"/>
      <c r="K130" s="3">
        <f t="shared" si="45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0</v>
      </c>
      <c r="H131" s="3">
        <f t="shared" si="44"/>
        <v>0</v>
      </c>
      <c r="I131" s="3">
        <f>SUM(I128+I129+I130)</f>
        <v>0</v>
      </c>
      <c r="J131" s="3">
        <f>SUM(J128+J129+J130)</f>
        <v>0</v>
      </c>
      <c r="K131" s="3">
        <f t="shared" si="45"/>
        <v>0</v>
      </c>
      <c r="L131" s="5">
        <f t="shared" ref="L131:S131" si="47">SUM(L128+L129+L130)</f>
        <v>0</v>
      </c>
      <c r="M131" s="5">
        <f t="shared" si="47"/>
        <v>0</v>
      </c>
      <c r="N131" s="5">
        <f t="shared" si="47"/>
        <v>0</v>
      </c>
      <c r="O131" s="5">
        <f t="shared" si="47"/>
        <v>0</v>
      </c>
      <c r="P131" s="5">
        <f t="shared" si="47"/>
        <v>0</v>
      </c>
      <c r="Q131" s="5">
        <f t="shared" si="47"/>
        <v>0</v>
      </c>
      <c r="R131" s="5">
        <f t="shared" si="47"/>
        <v>0</v>
      </c>
      <c r="S131" s="24">
        <f t="shared" si="47"/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4"/>
        <v>0</v>
      </c>
      <c r="I132" s="1"/>
      <c r="J132" s="1"/>
      <c r="K132" s="3">
        <f t="shared" si="45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32" t="s">
        <v>111</v>
      </c>
      <c r="E133" s="1"/>
      <c r="F133" s="1"/>
      <c r="G133" s="1"/>
      <c r="H133" s="3">
        <f t="shared" si="44"/>
        <v>0</v>
      </c>
      <c r="I133" s="1"/>
      <c r="J133" s="1"/>
      <c r="K133" s="3">
        <f t="shared" si="45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4"/>
        <v>0</v>
      </c>
      <c r="I134" s="1"/>
      <c r="J134" s="1"/>
      <c r="K134" s="3">
        <f t="shared" si="45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4"/>
        <v>0</v>
      </c>
      <c r="I135" s="3">
        <f>SUM(I132+I133+I134)</f>
        <v>0</v>
      </c>
      <c r="J135" s="3">
        <f>SUM(J132+J133+J134)</f>
        <v>0</v>
      </c>
      <c r="K135" s="3">
        <f t="shared" si="45"/>
        <v>0</v>
      </c>
      <c r="L135" s="5">
        <f t="shared" ref="L135:S135" si="48">SUM(L132+L133+L134)</f>
        <v>0</v>
      </c>
      <c r="M135" s="5">
        <f t="shared" si="48"/>
        <v>0</v>
      </c>
      <c r="N135" s="5">
        <f t="shared" si="48"/>
        <v>0</v>
      </c>
      <c r="O135" s="5">
        <f t="shared" si="48"/>
        <v>0</v>
      </c>
      <c r="P135" s="5">
        <f t="shared" si="48"/>
        <v>0</v>
      </c>
      <c r="Q135" s="5">
        <f t="shared" si="48"/>
        <v>0</v>
      </c>
      <c r="R135" s="5">
        <f t="shared" si="48"/>
        <v>0</v>
      </c>
      <c r="S135" s="24">
        <f t="shared" si="48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/>
      <c r="F136" s="1"/>
      <c r="G136" s="1"/>
      <c r="H136" s="3">
        <f t="shared" si="44"/>
        <v>0</v>
      </c>
      <c r="I136" s="1"/>
      <c r="J136" s="1"/>
      <c r="K136" s="3">
        <f t="shared" si="45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92"/>
      <c r="B137" s="95"/>
      <c r="C137" s="97"/>
      <c r="D137" s="32" t="s">
        <v>111</v>
      </c>
      <c r="E137" s="1"/>
      <c r="F137" s="1"/>
      <c r="G137" s="1"/>
      <c r="H137" s="3">
        <f t="shared" si="44"/>
        <v>0</v>
      </c>
      <c r="I137" s="1"/>
      <c r="J137" s="1"/>
      <c r="K137" s="3">
        <f t="shared" si="45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/>
      <c r="H138" s="3">
        <f t="shared" si="44"/>
        <v>0</v>
      </c>
      <c r="I138" s="1"/>
      <c r="J138" s="1"/>
      <c r="K138" s="3">
        <f t="shared" si="45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0</v>
      </c>
      <c r="F139" s="3">
        <f>SUM(F136+F137+F138)</f>
        <v>0</v>
      </c>
      <c r="G139" s="3">
        <f>SUM(G136+G137+G138)</f>
        <v>0</v>
      </c>
      <c r="H139" s="3">
        <f t="shared" si="44"/>
        <v>0</v>
      </c>
      <c r="I139" s="3">
        <f>SUM(I136+I137+I138)</f>
        <v>0</v>
      </c>
      <c r="J139" s="3">
        <f>SUM(J136+J137+J138)</f>
        <v>0</v>
      </c>
      <c r="K139" s="3">
        <f t="shared" si="45"/>
        <v>0</v>
      </c>
      <c r="L139" s="5">
        <f t="shared" ref="L139:S139" si="49">SUM(L136+L137+L138)</f>
        <v>0</v>
      </c>
      <c r="M139" s="5">
        <f t="shared" si="49"/>
        <v>0</v>
      </c>
      <c r="N139" s="5">
        <f t="shared" si="49"/>
        <v>0</v>
      </c>
      <c r="O139" s="5">
        <f t="shared" si="49"/>
        <v>0</v>
      </c>
      <c r="P139" s="5">
        <f t="shared" si="49"/>
        <v>0</v>
      </c>
      <c r="Q139" s="5">
        <f t="shared" si="49"/>
        <v>0</v>
      </c>
      <c r="R139" s="5">
        <f t="shared" si="49"/>
        <v>0</v>
      </c>
      <c r="S139" s="24">
        <f t="shared" si="49"/>
        <v>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0">SUM(E139,E135)</f>
        <v>0</v>
      </c>
      <c r="F140" s="3">
        <f t="shared" si="50"/>
        <v>0</v>
      </c>
      <c r="G140" s="3">
        <f t="shared" si="50"/>
        <v>0</v>
      </c>
      <c r="H140" s="3">
        <f t="shared" si="50"/>
        <v>0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  <c r="N140" s="3">
        <f t="shared" si="50"/>
        <v>0</v>
      </c>
      <c r="O140" s="3">
        <f t="shared" si="50"/>
        <v>0</v>
      </c>
      <c r="P140" s="3">
        <f t="shared" si="50"/>
        <v>0</v>
      </c>
      <c r="Q140" s="3">
        <f t="shared" si="50"/>
        <v>0</v>
      </c>
      <c r="R140" s="3">
        <f t="shared" si="50"/>
        <v>0</v>
      </c>
      <c r="S140" s="24">
        <f t="shared" si="50"/>
        <v>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1">SUM(E141+F141+G141)</f>
        <v>0</v>
      </c>
      <c r="I141" s="1"/>
      <c r="J141" s="1"/>
      <c r="K141" s="3">
        <f t="shared" ref="K141:K152" si="52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102"/>
      <c r="B142" s="95"/>
      <c r="C142" s="104"/>
      <c r="D142" s="32" t="s">
        <v>111</v>
      </c>
      <c r="E142" s="1"/>
      <c r="F142" s="1"/>
      <c r="G142" s="1"/>
      <c r="H142" s="3">
        <f t="shared" si="51"/>
        <v>0</v>
      </c>
      <c r="I142" s="1"/>
      <c r="J142" s="1"/>
      <c r="K142" s="3">
        <f t="shared" si="52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1"/>
        <v>0</v>
      </c>
      <c r="I143" s="1"/>
      <c r="J143" s="1"/>
      <c r="K143" s="3">
        <f t="shared" si="52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0</v>
      </c>
      <c r="F144" s="3">
        <f>SUM(F141+F142+F143)</f>
        <v>0</v>
      </c>
      <c r="G144" s="3">
        <f>SUM(G141+G142+G143)</f>
        <v>0</v>
      </c>
      <c r="H144" s="3">
        <f t="shared" si="51"/>
        <v>0</v>
      </c>
      <c r="I144" s="3">
        <f>SUM(I141+I142+I143)</f>
        <v>0</v>
      </c>
      <c r="J144" s="3">
        <f>SUM(J141+J142+J143)</f>
        <v>0</v>
      </c>
      <c r="K144" s="3">
        <f t="shared" si="52"/>
        <v>0</v>
      </c>
      <c r="L144" s="5">
        <f t="shared" ref="L144:S144" si="53">SUM(L141+L142+L143)</f>
        <v>0</v>
      </c>
      <c r="M144" s="5">
        <f t="shared" si="53"/>
        <v>0</v>
      </c>
      <c r="N144" s="5">
        <f t="shared" si="53"/>
        <v>0</v>
      </c>
      <c r="O144" s="5">
        <f t="shared" si="53"/>
        <v>0</v>
      </c>
      <c r="P144" s="5">
        <f t="shared" si="53"/>
        <v>0</v>
      </c>
      <c r="Q144" s="5">
        <f t="shared" si="53"/>
        <v>0</v>
      </c>
      <c r="R144" s="5">
        <f t="shared" si="53"/>
        <v>0</v>
      </c>
      <c r="S144" s="24">
        <f t="shared" si="53"/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/>
      <c r="F145" s="7"/>
      <c r="G145" s="7"/>
      <c r="H145" s="3">
        <f t="shared" si="51"/>
        <v>0</v>
      </c>
      <c r="I145" s="7"/>
      <c r="J145" s="7"/>
      <c r="K145" s="3">
        <f t="shared" si="52"/>
        <v>0</v>
      </c>
      <c r="L145" s="10"/>
      <c r="M145" s="7"/>
      <c r="N145" s="7"/>
      <c r="O145" s="7"/>
      <c r="P145" s="7"/>
      <c r="Q145" s="7"/>
      <c r="R145" s="7"/>
      <c r="S145" s="25"/>
      <c r="T145" s="98"/>
    </row>
    <row r="146" spans="1:20" x14ac:dyDescent="0.2">
      <c r="A146" s="102"/>
      <c r="B146" s="95"/>
      <c r="C146" s="104"/>
      <c r="D146" s="32" t="s">
        <v>111</v>
      </c>
      <c r="E146" s="7"/>
      <c r="F146" s="7"/>
      <c r="G146" s="7"/>
      <c r="H146" s="3">
        <f t="shared" si="51"/>
        <v>0</v>
      </c>
      <c r="I146" s="7"/>
      <c r="J146" s="7"/>
      <c r="K146" s="3">
        <f t="shared" si="52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1"/>
        <v>0</v>
      </c>
      <c r="I147" s="7"/>
      <c r="J147" s="7"/>
      <c r="K147" s="3">
        <f t="shared" si="52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102"/>
      <c r="B148" s="95"/>
      <c r="C148" s="104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1"/>
        <v>0</v>
      </c>
      <c r="I148" s="3">
        <f>SUM(I145+I146+I147)</f>
        <v>0</v>
      </c>
      <c r="J148" s="3">
        <f>SUM(J145+J146+J147)</f>
        <v>0</v>
      </c>
      <c r="K148" s="3">
        <f t="shared" si="52"/>
        <v>0</v>
      </c>
      <c r="L148" s="5">
        <f t="shared" ref="L148:S148" si="54">SUM(L145+L146+L147)</f>
        <v>0</v>
      </c>
      <c r="M148" s="5">
        <f t="shared" si="54"/>
        <v>0</v>
      </c>
      <c r="N148" s="5">
        <f t="shared" si="54"/>
        <v>0</v>
      </c>
      <c r="O148" s="5">
        <f t="shared" si="54"/>
        <v>0</v>
      </c>
      <c r="P148" s="5">
        <f t="shared" si="54"/>
        <v>0</v>
      </c>
      <c r="Q148" s="5">
        <f t="shared" si="54"/>
        <v>0</v>
      </c>
      <c r="R148" s="5">
        <f t="shared" si="54"/>
        <v>0</v>
      </c>
      <c r="S148" s="24">
        <f t="shared" si="54"/>
        <v>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/>
      <c r="F149" s="1"/>
      <c r="G149" s="1"/>
      <c r="H149" s="3">
        <f t="shared" si="51"/>
        <v>0</v>
      </c>
      <c r="I149" s="1"/>
      <c r="J149" s="1"/>
      <c r="K149" s="3">
        <f t="shared" si="52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0" x14ac:dyDescent="0.2">
      <c r="A150" s="102"/>
      <c r="B150" s="95"/>
      <c r="C150" s="97"/>
      <c r="D150" s="32" t="s">
        <v>111</v>
      </c>
      <c r="E150" s="1"/>
      <c r="F150" s="1"/>
      <c r="G150" s="1"/>
      <c r="H150" s="3">
        <f t="shared" si="51"/>
        <v>0</v>
      </c>
      <c r="I150" s="1"/>
      <c r="J150" s="1"/>
      <c r="K150" s="3">
        <f t="shared" si="52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102"/>
      <c r="B151" s="95"/>
      <c r="C151" s="97"/>
      <c r="D151" s="1" t="s">
        <v>7</v>
      </c>
      <c r="E151" s="1"/>
      <c r="F151" s="1"/>
      <c r="G151" s="1"/>
      <c r="H151" s="3">
        <f t="shared" si="51"/>
        <v>0</v>
      </c>
      <c r="I151" s="1"/>
      <c r="J151" s="1"/>
      <c r="K151" s="3">
        <f t="shared" si="52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102"/>
      <c r="B152" s="95"/>
      <c r="C152" s="105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1"/>
        <v>0</v>
      </c>
      <c r="I152" s="3">
        <f>SUM(I149+I150+I151)</f>
        <v>0</v>
      </c>
      <c r="J152" s="3">
        <f>SUM(J149+J150+J151)</f>
        <v>0</v>
      </c>
      <c r="K152" s="3">
        <f t="shared" si="52"/>
        <v>0</v>
      </c>
      <c r="L152" s="5">
        <f t="shared" ref="L152:S152" si="55">SUM(L149+L150+L151)</f>
        <v>0</v>
      </c>
      <c r="M152" s="5">
        <f t="shared" si="55"/>
        <v>0</v>
      </c>
      <c r="N152" s="5">
        <f t="shared" si="55"/>
        <v>0</v>
      </c>
      <c r="O152" s="5">
        <f t="shared" si="55"/>
        <v>0</v>
      </c>
      <c r="P152" s="5">
        <f t="shared" si="55"/>
        <v>0</v>
      </c>
      <c r="Q152" s="5">
        <f t="shared" si="55"/>
        <v>0</v>
      </c>
      <c r="R152" s="5">
        <f t="shared" si="55"/>
        <v>0</v>
      </c>
      <c r="S152" s="24">
        <f t="shared" si="55"/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 t="shared" ref="E153:S153" si="56">SUM(E152,E148,E144)</f>
        <v>0</v>
      </c>
      <c r="F153" s="3">
        <f t="shared" si="56"/>
        <v>0</v>
      </c>
      <c r="G153" s="3">
        <f t="shared" si="56"/>
        <v>0</v>
      </c>
      <c r="H153" s="3">
        <f t="shared" si="56"/>
        <v>0</v>
      </c>
      <c r="I153" s="3">
        <f t="shared" si="56"/>
        <v>0</v>
      </c>
      <c r="J153" s="3">
        <f t="shared" si="56"/>
        <v>0</v>
      </c>
      <c r="K153" s="3">
        <f t="shared" si="56"/>
        <v>0</v>
      </c>
      <c r="L153" s="3">
        <f t="shared" si="56"/>
        <v>0</v>
      </c>
      <c r="M153" s="3">
        <f t="shared" si="56"/>
        <v>0</v>
      </c>
      <c r="N153" s="3">
        <f t="shared" si="56"/>
        <v>0</v>
      </c>
      <c r="O153" s="3">
        <f t="shared" si="56"/>
        <v>0</v>
      </c>
      <c r="P153" s="3">
        <f t="shared" si="56"/>
        <v>0</v>
      </c>
      <c r="Q153" s="3">
        <f t="shared" si="56"/>
        <v>0</v>
      </c>
      <c r="R153" s="3">
        <f t="shared" si="56"/>
        <v>0</v>
      </c>
      <c r="S153" s="24">
        <f t="shared" si="56"/>
        <v>0</v>
      </c>
      <c r="T153" s="105"/>
    </row>
    <row r="154" spans="1:20" ht="38.25" x14ac:dyDescent="0.2">
      <c r="A154" s="82" t="s">
        <v>89</v>
      </c>
      <c r="B154" s="85" t="s">
        <v>41</v>
      </c>
      <c r="C154" s="88" t="s">
        <v>42</v>
      </c>
      <c r="D154" s="1" t="s">
        <v>5</v>
      </c>
      <c r="E154" s="2">
        <f t="shared" ref="E154:G156" si="57">SUM(E6+E10+E14+E18+E22+E26+E30+E34+E39+E43+E47+E51+E55+E59+E63+E68+E72+E77+E81+E85+E89+E94+E98+E102+E107+E111+E115+E120+E124+E128+E132+E136+E141+E145+E149)</f>
        <v>0</v>
      </c>
      <c r="F154" s="2">
        <f t="shared" si="57"/>
        <v>0</v>
      </c>
      <c r="G154" s="2">
        <f t="shared" si="57"/>
        <v>0</v>
      </c>
      <c r="H154" s="6">
        <f>SUM(E154:G154)</f>
        <v>0</v>
      </c>
      <c r="I154" s="2">
        <f t="shared" ref="I154:J156" si="58">SUM(I6+I10+I14+I18+I22+I26+I30+I34+I39+I43+I47+I51+I55+I59+I63+I68+I72+I77+I81+I85+I89+I94+I98+I102+I107+I111+I115+I120+I124+I128+I132+I136+I141+I145+I149)</f>
        <v>0</v>
      </c>
      <c r="J154" s="2">
        <f t="shared" si="58"/>
        <v>0</v>
      </c>
      <c r="K154" s="5">
        <f>SUM(I154:J154)</f>
        <v>0</v>
      </c>
      <c r="L154" s="2">
        <f t="shared" ref="L154:S156" si="59">SUM(L6+L10+L14+L18+L22+L26+L30+L34+L39+L43+L47+L51+L55+L59+L63+L68+L72+L77+L81+L85+L89+L94+L98+L102+L107+L111+L115+L120+L124+L128+L132+L136+L141+L145+L149)</f>
        <v>0</v>
      </c>
      <c r="M154" s="2">
        <f t="shared" si="59"/>
        <v>0</v>
      </c>
      <c r="N154" s="2">
        <f t="shared" si="59"/>
        <v>0</v>
      </c>
      <c r="O154" s="2">
        <f t="shared" si="59"/>
        <v>0</v>
      </c>
      <c r="P154" s="2">
        <f t="shared" si="59"/>
        <v>0</v>
      </c>
      <c r="Q154" s="2">
        <f t="shared" si="59"/>
        <v>0</v>
      </c>
      <c r="R154" s="2">
        <f t="shared" si="59"/>
        <v>0</v>
      </c>
      <c r="S154" s="23">
        <f t="shared" si="59"/>
        <v>0</v>
      </c>
      <c r="T154" s="99"/>
    </row>
    <row r="155" spans="1:20" x14ac:dyDescent="0.2">
      <c r="A155" s="83"/>
      <c r="B155" s="86"/>
      <c r="C155" s="89"/>
      <c r="D155" s="32" t="s">
        <v>111</v>
      </c>
      <c r="E155" s="2">
        <f t="shared" si="57"/>
        <v>0</v>
      </c>
      <c r="F155" s="2">
        <f t="shared" si="57"/>
        <v>0</v>
      </c>
      <c r="G155" s="2">
        <f t="shared" si="57"/>
        <v>0</v>
      </c>
      <c r="H155" s="6">
        <f>SUM(E155:G155)</f>
        <v>0</v>
      </c>
      <c r="I155" s="2">
        <f t="shared" si="58"/>
        <v>0</v>
      </c>
      <c r="J155" s="2">
        <f t="shared" si="58"/>
        <v>0</v>
      </c>
      <c r="K155" s="5">
        <f>SUM(I155:J155)</f>
        <v>0</v>
      </c>
      <c r="L155" s="2">
        <f t="shared" si="59"/>
        <v>0</v>
      </c>
      <c r="M155" s="2">
        <f t="shared" si="59"/>
        <v>0</v>
      </c>
      <c r="N155" s="2">
        <f t="shared" si="59"/>
        <v>0</v>
      </c>
      <c r="O155" s="2">
        <f t="shared" si="59"/>
        <v>0</v>
      </c>
      <c r="P155" s="2">
        <f t="shared" si="59"/>
        <v>0</v>
      </c>
      <c r="Q155" s="2">
        <f t="shared" si="59"/>
        <v>0</v>
      </c>
      <c r="R155" s="2">
        <f t="shared" si="59"/>
        <v>0</v>
      </c>
      <c r="S155" s="23">
        <f t="shared" si="59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7"/>
        <v>0</v>
      </c>
      <c r="F156" s="2">
        <f t="shared" si="57"/>
        <v>0</v>
      </c>
      <c r="G156" s="2">
        <f t="shared" si="57"/>
        <v>0</v>
      </c>
      <c r="H156" s="6">
        <f>SUM(E156:G156)</f>
        <v>0</v>
      </c>
      <c r="I156" s="2">
        <f t="shared" si="58"/>
        <v>0</v>
      </c>
      <c r="J156" s="2">
        <f t="shared" si="58"/>
        <v>0</v>
      </c>
      <c r="K156" s="5">
        <f>SUM(I156:J156)</f>
        <v>0</v>
      </c>
      <c r="L156" s="2">
        <f t="shared" si="59"/>
        <v>0</v>
      </c>
      <c r="M156" s="2">
        <f t="shared" si="59"/>
        <v>0</v>
      </c>
      <c r="N156" s="2">
        <f t="shared" si="59"/>
        <v>0</v>
      </c>
      <c r="O156" s="2">
        <f t="shared" si="59"/>
        <v>0</v>
      </c>
      <c r="P156" s="2">
        <f t="shared" si="59"/>
        <v>0</v>
      </c>
      <c r="Q156" s="2">
        <f t="shared" si="59"/>
        <v>0</v>
      </c>
      <c r="R156" s="2">
        <f t="shared" si="59"/>
        <v>0</v>
      </c>
      <c r="S156" s="23">
        <f t="shared" si="59"/>
        <v>0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0</v>
      </c>
      <c r="F157" s="6">
        <f>SUM(F154:F156)</f>
        <v>0</v>
      </c>
      <c r="G157" s="6">
        <f>SUM(G154:G156)</f>
        <v>0</v>
      </c>
      <c r="H157" s="6">
        <f>SUM(E157:G157)</f>
        <v>0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0">SUM(L154:L156)</f>
        <v>0</v>
      </c>
      <c r="M157" s="6">
        <f t="shared" si="60"/>
        <v>0</v>
      </c>
      <c r="N157" s="6">
        <f t="shared" si="60"/>
        <v>0</v>
      </c>
      <c r="O157" s="6">
        <f t="shared" si="60"/>
        <v>0</v>
      </c>
      <c r="P157" s="6">
        <f t="shared" si="60"/>
        <v>0</v>
      </c>
      <c r="Q157" s="6">
        <f t="shared" si="60"/>
        <v>0</v>
      </c>
      <c r="R157" s="6">
        <f t="shared" si="60"/>
        <v>0</v>
      </c>
      <c r="S157" s="17">
        <f t="shared" si="60"/>
        <v>0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5"/>
  <sheetViews>
    <sheetView workbookViewId="0"/>
  </sheetViews>
  <sheetFormatPr defaultRowHeight="12.75" x14ac:dyDescent="0.2"/>
  <sheetData>
    <row r="1" spans="1:20" x14ac:dyDescent="0.2">
      <c r="A1" s="148" t="s">
        <v>135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32" t="s">
        <v>111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/>
      <c r="F10" s="1"/>
      <c r="G10" s="1"/>
      <c r="H10" s="3">
        <f t="shared" si="0"/>
        <v>0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32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0</v>
      </c>
      <c r="H13" s="3">
        <f t="shared" si="0"/>
        <v>0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/>
      <c r="H14" s="3">
        <f t="shared" si="0"/>
        <v>0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/>
      <c r="T14" s="98"/>
    </row>
    <row r="15" spans="1:20" x14ac:dyDescent="0.2">
      <c r="A15" s="92"/>
      <c r="B15" s="95"/>
      <c r="C15" s="97"/>
      <c r="D15" s="32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0</v>
      </c>
      <c r="F17" s="3">
        <f>SUM(F14+F15+F16)</f>
        <v>0</v>
      </c>
      <c r="G17" s="3">
        <f>SUM(G14+G15+G16)</f>
        <v>0</v>
      </c>
      <c r="H17" s="3">
        <f t="shared" si="0"/>
        <v>0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32" t="s">
        <v>111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32" t="s">
        <v>111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 t="shared" ref="L25:S25" si="5">SUM(L22+L23+L24)</f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  <c r="P25" s="5">
        <f t="shared" si="5"/>
        <v>0</v>
      </c>
      <c r="Q25" s="5">
        <f t="shared" si="5"/>
        <v>0</v>
      </c>
      <c r="R25" s="5">
        <f t="shared" si="5"/>
        <v>0</v>
      </c>
      <c r="S25" s="24">
        <f t="shared" si="5"/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32" t="s">
        <v>111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0"/>
        <v>0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6">SUM(L26+L27+L28)</f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24">
        <f t="shared" si="6"/>
        <v>0</v>
      </c>
      <c r="T29" s="105"/>
    </row>
    <row r="30" spans="1:20" ht="25.5" x14ac:dyDescent="0.2">
      <c r="A30" s="92"/>
      <c r="B30" s="95"/>
      <c r="C30" s="98" t="s">
        <v>44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97"/>
      <c r="D31" s="32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97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97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7">SUM(L30+L31+L32)</f>
        <v>0</v>
      </c>
      <c r="M33" s="5">
        <f t="shared" si="7"/>
        <v>0</v>
      </c>
      <c r="N33" s="5">
        <f t="shared" si="7"/>
        <v>0</v>
      </c>
      <c r="O33" s="5">
        <f t="shared" si="7"/>
        <v>0</v>
      </c>
      <c r="P33" s="5">
        <f t="shared" si="7"/>
        <v>0</v>
      </c>
      <c r="Q33" s="5">
        <f t="shared" si="7"/>
        <v>0</v>
      </c>
      <c r="R33" s="5">
        <f t="shared" si="7"/>
        <v>0</v>
      </c>
      <c r="S33" s="24">
        <f t="shared" si="7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/>
      <c r="F34" s="7"/>
      <c r="G34" s="7"/>
      <c r="H34" s="3">
        <f t="shared" si="0"/>
        <v>0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/>
      <c r="T34" s="98"/>
    </row>
    <row r="35" spans="1:20" x14ac:dyDescent="0.2">
      <c r="A35" s="92"/>
      <c r="B35" s="95"/>
      <c r="C35" s="97"/>
      <c r="D35" s="32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/>
      <c r="H36" s="3">
        <f t="shared" si="0"/>
        <v>0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0</v>
      </c>
      <c r="H37" s="3">
        <f t="shared" si="0"/>
        <v>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8">SUM(L34+L35+L36)</f>
        <v>0</v>
      </c>
      <c r="M37" s="5">
        <f t="shared" si="8"/>
        <v>0</v>
      </c>
      <c r="N37" s="5">
        <f t="shared" si="8"/>
        <v>0</v>
      </c>
      <c r="O37" s="5">
        <f t="shared" si="8"/>
        <v>0</v>
      </c>
      <c r="P37" s="5">
        <f t="shared" si="8"/>
        <v>0</v>
      </c>
      <c r="Q37" s="5">
        <f t="shared" si="8"/>
        <v>0</v>
      </c>
      <c r="R37" s="5">
        <f t="shared" si="8"/>
        <v>0</v>
      </c>
      <c r="S37" s="24">
        <f t="shared" si="8"/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9">SUM(E37,E33,E29)</f>
        <v>0</v>
      </c>
      <c r="F38" s="3">
        <f t="shared" si="9"/>
        <v>0</v>
      </c>
      <c r="G38" s="3">
        <f t="shared" si="9"/>
        <v>0</v>
      </c>
      <c r="H38" s="3">
        <f t="shared" si="9"/>
        <v>0</v>
      </c>
      <c r="I38" s="3">
        <f t="shared" si="9"/>
        <v>0</v>
      </c>
      <c r="J38" s="3">
        <f t="shared" si="9"/>
        <v>0</v>
      </c>
      <c r="K38" s="3">
        <f t="shared" si="9"/>
        <v>0</v>
      </c>
      <c r="L38" s="3">
        <f t="shared" si="9"/>
        <v>0</v>
      </c>
      <c r="M38" s="3">
        <f t="shared" si="9"/>
        <v>0</v>
      </c>
      <c r="N38" s="3">
        <f t="shared" si="9"/>
        <v>0</v>
      </c>
      <c r="O38" s="3">
        <f t="shared" si="9"/>
        <v>0</v>
      </c>
      <c r="P38" s="3">
        <f t="shared" si="9"/>
        <v>0</v>
      </c>
      <c r="Q38" s="3">
        <f t="shared" si="9"/>
        <v>0</v>
      </c>
      <c r="R38" s="3">
        <f t="shared" si="9"/>
        <v>0</v>
      </c>
      <c r="S38" s="24">
        <f t="shared" si="9"/>
        <v>0</v>
      </c>
      <c r="T38" s="105"/>
    </row>
    <row r="39" spans="1:20" x14ac:dyDescent="0.2">
      <c r="A39" s="91">
        <v>7</v>
      </c>
      <c r="B39" s="94" t="s">
        <v>14</v>
      </c>
      <c r="C39" s="99"/>
      <c r="D39" s="7" t="s">
        <v>5</v>
      </c>
      <c r="E39" s="7"/>
      <c r="F39" s="7"/>
      <c r="G39" s="7"/>
      <c r="H39" s="3">
        <f t="shared" ref="H39:H75" si="10">SUM(E39+F39+G39)</f>
        <v>0</v>
      </c>
      <c r="I39" s="7"/>
      <c r="J39" s="7"/>
      <c r="K39" s="3">
        <f t="shared" ref="K39:K54" si="11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32" t="s">
        <v>111</v>
      </c>
      <c r="E40" s="7"/>
      <c r="F40" s="7"/>
      <c r="G40" s="7"/>
      <c r="H40" s="3">
        <f t="shared" si="10"/>
        <v>0</v>
      </c>
      <c r="I40" s="7"/>
      <c r="J40" s="7"/>
      <c r="K40" s="3">
        <f t="shared" si="11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/>
      <c r="H41" s="3">
        <f t="shared" si="10"/>
        <v>0</v>
      </c>
      <c r="I41" s="7"/>
      <c r="J41" s="7"/>
      <c r="K41" s="3">
        <f t="shared" si="11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10"/>
        <v>0</v>
      </c>
      <c r="I42" s="3">
        <f>SUM(I39+I40+I41)</f>
        <v>0</v>
      </c>
      <c r="J42" s="3">
        <f>SUM(J39+J40+J41)</f>
        <v>0</v>
      </c>
      <c r="K42" s="3">
        <f t="shared" si="11"/>
        <v>0</v>
      </c>
      <c r="L42" s="5">
        <f t="shared" ref="L42:S42" si="12">SUM(L39+L40+L41)</f>
        <v>0</v>
      </c>
      <c r="M42" s="5">
        <f t="shared" si="12"/>
        <v>0</v>
      </c>
      <c r="N42" s="5">
        <f t="shared" si="12"/>
        <v>0</v>
      </c>
      <c r="O42" s="5">
        <f t="shared" si="12"/>
        <v>0</v>
      </c>
      <c r="P42" s="5">
        <f t="shared" si="12"/>
        <v>0</v>
      </c>
      <c r="Q42" s="5">
        <f t="shared" si="12"/>
        <v>0</v>
      </c>
      <c r="R42" s="5">
        <f t="shared" si="12"/>
        <v>0</v>
      </c>
      <c r="S42" s="24">
        <f t="shared" si="12"/>
        <v>0</v>
      </c>
      <c r="T42" s="105"/>
    </row>
    <row r="43" spans="1:20" ht="38.25" x14ac:dyDescent="0.2">
      <c r="A43" s="93">
        <v>8</v>
      </c>
      <c r="B43" s="95" t="s">
        <v>15</v>
      </c>
      <c r="C43" s="105"/>
      <c r="D43" s="12" t="s">
        <v>5</v>
      </c>
      <c r="E43" s="12"/>
      <c r="F43" s="12"/>
      <c r="G43" s="12"/>
      <c r="H43" s="19">
        <f t="shared" si="10"/>
        <v>0</v>
      </c>
      <c r="I43" s="12"/>
      <c r="J43" s="12"/>
      <c r="K43" s="19">
        <f t="shared" si="11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32" t="s">
        <v>111</v>
      </c>
      <c r="E44" s="7"/>
      <c r="F44" s="7"/>
      <c r="G44" s="7"/>
      <c r="H44" s="3">
        <f t="shared" si="10"/>
        <v>0</v>
      </c>
      <c r="I44" s="7"/>
      <c r="J44" s="7"/>
      <c r="K44" s="3">
        <f t="shared" si="11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10"/>
        <v>0</v>
      </c>
      <c r="I45" s="7"/>
      <c r="J45" s="7"/>
      <c r="K45" s="3">
        <f t="shared" si="11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0</v>
      </c>
      <c r="H46" s="3">
        <f t="shared" si="10"/>
        <v>0</v>
      </c>
      <c r="I46" s="3">
        <f>SUM(I43+I44+I45)</f>
        <v>0</v>
      </c>
      <c r="J46" s="3">
        <f>SUM(J43+J44+J45)</f>
        <v>0</v>
      </c>
      <c r="K46" s="3">
        <f t="shared" si="11"/>
        <v>0</v>
      </c>
      <c r="L46" s="5">
        <f t="shared" ref="L46:S46" si="13">SUM(L43+L44+L45)</f>
        <v>0</v>
      </c>
      <c r="M46" s="5">
        <f t="shared" si="13"/>
        <v>0</v>
      </c>
      <c r="N46" s="5">
        <f t="shared" si="13"/>
        <v>0</v>
      </c>
      <c r="O46" s="5">
        <f t="shared" si="13"/>
        <v>0</v>
      </c>
      <c r="P46" s="5">
        <f t="shared" si="13"/>
        <v>0</v>
      </c>
      <c r="Q46" s="5">
        <f t="shared" si="13"/>
        <v>0</v>
      </c>
      <c r="R46" s="5">
        <f t="shared" si="13"/>
        <v>0</v>
      </c>
      <c r="S46" s="24">
        <f t="shared" si="13"/>
        <v>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7"/>
      <c r="F47" s="7"/>
      <c r="G47" s="7"/>
      <c r="H47" s="3">
        <f t="shared" si="10"/>
        <v>0</v>
      </c>
      <c r="I47" s="7"/>
      <c r="J47" s="7"/>
      <c r="K47" s="3">
        <f t="shared" si="11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32" t="s">
        <v>111</v>
      </c>
      <c r="E48" s="7"/>
      <c r="F48" s="7"/>
      <c r="G48" s="7"/>
      <c r="H48" s="3">
        <f t="shared" si="10"/>
        <v>0</v>
      </c>
      <c r="I48" s="7"/>
      <c r="J48" s="7"/>
      <c r="K48" s="3">
        <f t="shared" si="11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10"/>
        <v>0</v>
      </c>
      <c r="I49" s="7"/>
      <c r="J49" s="7"/>
      <c r="K49" s="3">
        <f t="shared" si="11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10"/>
        <v>0</v>
      </c>
      <c r="I50" s="3">
        <f>SUM(I47+I48+I49)</f>
        <v>0</v>
      </c>
      <c r="J50" s="3">
        <f>SUM(J47+J48+J49)</f>
        <v>0</v>
      </c>
      <c r="K50" s="3">
        <f t="shared" si="11"/>
        <v>0</v>
      </c>
      <c r="L50" s="5">
        <f t="shared" ref="L50:S50" si="14">SUM(L47+L48+L49)</f>
        <v>0</v>
      </c>
      <c r="M50" s="5">
        <f t="shared" si="14"/>
        <v>0</v>
      </c>
      <c r="N50" s="5">
        <v>0</v>
      </c>
      <c r="O50" s="5">
        <f t="shared" si="14"/>
        <v>0</v>
      </c>
      <c r="P50" s="5">
        <f t="shared" si="14"/>
        <v>0</v>
      </c>
      <c r="Q50" s="5">
        <f t="shared" si="14"/>
        <v>0</v>
      </c>
      <c r="R50" s="5">
        <f t="shared" si="14"/>
        <v>0</v>
      </c>
      <c r="S50" s="24">
        <f t="shared" si="14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/>
      <c r="F51" s="1"/>
      <c r="G51" s="1"/>
      <c r="H51" s="3">
        <f t="shared" si="10"/>
        <v>0</v>
      </c>
      <c r="I51" s="1"/>
      <c r="J51" s="1"/>
      <c r="K51" s="3">
        <f t="shared" si="11"/>
        <v>0</v>
      </c>
      <c r="L51" s="2"/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32" t="s">
        <v>111</v>
      </c>
      <c r="E52" s="1"/>
      <c r="F52" s="1"/>
      <c r="G52" s="1"/>
      <c r="H52" s="3">
        <f t="shared" si="10"/>
        <v>0</v>
      </c>
      <c r="I52" s="1"/>
      <c r="J52" s="1"/>
      <c r="K52" s="3">
        <f t="shared" si="11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/>
      <c r="H53" s="3">
        <f t="shared" si="10"/>
        <v>0</v>
      </c>
      <c r="I53" s="1"/>
      <c r="J53" s="1"/>
      <c r="K53" s="3">
        <f t="shared" si="11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0</v>
      </c>
      <c r="F54" s="3">
        <f>SUM(F51+F52+F53)</f>
        <v>0</v>
      </c>
      <c r="G54" s="3">
        <f>SUM(G51+G52+G53)</f>
        <v>0</v>
      </c>
      <c r="H54" s="3">
        <f t="shared" si="10"/>
        <v>0</v>
      </c>
      <c r="I54" s="3">
        <f>SUM(I51+I52+I53)</f>
        <v>0</v>
      </c>
      <c r="J54" s="3">
        <f>SUM(J51+J52+J53)</f>
        <v>0</v>
      </c>
      <c r="K54" s="3">
        <f t="shared" si="11"/>
        <v>0</v>
      </c>
      <c r="L54" s="5">
        <f t="shared" ref="L54:S54" si="15">SUM(L51+L52+L53)</f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24">
        <f t="shared" si="15"/>
        <v>0</v>
      </c>
      <c r="T54" s="105"/>
    </row>
    <row r="55" spans="1:20" ht="38.25" x14ac:dyDescent="0.2">
      <c r="A55" s="91">
        <v>11</v>
      </c>
      <c r="B55" s="165" t="s">
        <v>108</v>
      </c>
      <c r="C55" s="169" t="s">
        <v>107</v>
      </c>
      <c r="D55" s="1" t="s">
        <v>5</v>
      </c>
      <c r="E55" s="1"/>
      <c r="F55" s="1"/>
      <c r="G55" s="1"/>
      <c r="H55" s="3">
        <f t="shared" si="10"/>
        <v>0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32" t="s">
        <v>111</v>
      </c>
      <c r="E56" s="1"/>
      <c r="F56" s="1"/>
      <c r="G56" s="1"/>
      <c r="H56" s="3">
        <f t="shared" si="10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/>
      <c r="F57" s="1"/>
      <c r="G57" s="1"/>
      <c r="H57" s="3">
        <f t="shared" si="10"/>
        <v>0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0</v>
      </c>
      <c r="F58" s="3">
        <f>SUM(F55+F56+F57)</f>
        <v>0</v>
      </c>
      <c r="G58" s="3">
        <f>SUM(G55+G56+G57)</f>
        <v>0</v>
      </c>
      <c r="H58" s="3">
        <f t="shared" si="10"/>
        <v>0</v>
      </c>
      <c r="I58" s="3">
        <f>SUM(I55+I56+I57)</f>
        <v>0</v>
      </c>
      <c r="J58" s="3">
        <f>SUM(J55+J56+J57)</f>
        <v>0</v>
      </c>
      <c r="K58" s="3">
        <f t="shared" ref="K58:K66" si="16">SUM(I58+J58)</f>
        <v>0</v>
      </c>
      <c r="L58" s="5">
        <f t="shared" ref="L58:S58" si="17">SUM(L55+L56+L57)</f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24">
        <f t="shared" si="17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/>
      <c r="F59" s="1"/>
      <c r="G59" s="1"/>
      <c r="H59" s="3">
        <f t="shared" si="10"/>
        <v>0</v>
      </c>
      <c r="I59" s="1"/>
      <c r="J59" s="1"/>
      <c r="K59" s="3">
        <f t="shared" si="16"/>
        <v>0</v>
      </c>
      <c r="L59" s="2"/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32" t="s">
        <v>111</v>
      </c>
      <c r="E60" s="1"/>
      <c r="F60" s="1"/>
      <c r="G60" s="1"/>
      <c r="H60" s="3">
        <f t="shared" si="10"/>
        <v>0</v>
      </c>
      <c r="I60" s="1"/>
      <c r="J60" s="1"/>
      <c r="K60" s="3">
        <f t="shared" si="16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/>
      <c r="H61" s="3">
        <f t="shared" si="10"/>
        <v>0</v>
      </c>
      <c r="I61" s="1"/>
      <c r="J61" s="1"/>
      <c r="K61" s="3">
        <f t="shared" si="16"/>
        <v>0</v>
      </c>
      <c r="L61" s="1"/>
      <c r="M61" s="1"/>
      <c r="N61" s="1"/>
      <c r="O61" s="1"/>
      <c r="P61" s="1"/>
      <c r="Q61" s="1"/>
      <c r="R61" s="1"/>
      <c r="S61" s="23"/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0</v>
      </c>
      <c r="F62" s="3">
        <f>SUM(F59+F60+F61)</f>
        <v>0</v>
      </c>
      <c r="G62" s="3">
        <f>SUM(G59+G60+G61)</f>
        <v>0</v>
      </c>
      <c r="H62" s="3">
        <f t="shared" si="10"/>
        <v>0</v>
      </c>
      <c r="I62" s="3">
        <f>SUM(I59+I60+I61)</f>
        <v>0</v>
      </c>
      <c r="J62" s="3">
        <f>SUM(J59+J60+J61)</f>
        <v>0</v>
      </c>
      <c r="K62" s="3">
        <f t="shared" si="16"/>
        <v>0</v>
      </c>
      <c r="L62" s="5">
        <f t="shared" ref="L62:S62" si="18">SUM(L59+L60+L61)</f>
        <v>0</v>
      </c>
      <c r="M62" s="5">
        <f t="shared" si="18"/>
        <v>0</v>
      </c>
      <c r="N62" s="5">
        <f t="shared" si="18"/>
        <v>0</v>
      </c>
      <c r="O62" s="5">
        <f t="shared" si="18"/>
        <v>0</v>
      </c>
      <c r="P62" s="5">
        <f t="shared" si="18"/>
        <v>0</v>
      </c>
      <c r="Q62" s="5">
        <f t="shared" si="18"/>
        <v>0</v>
      </c>
      <c r="R62" s="5">
        <f t="shared" si="18"/>
        <v>0</v>
      </c>
      <c r="S62" s="24">
        <f t="shared" si="18"/>
        <v>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/>
      <c r="H63" s="3">
        <f t="shared" si="10"/>
        <v>0</v>
      </c>
      <c r="I63" s="7"/>
      <c r="J63" s="7"/>
      <c r="K63" s="3">
        <f t="shared" si="16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32" t="s">
        <v>111</v>
      </c>
      <c r="E64" s="7"/>
      <c r="F64" s="7"/>
      <c r="G64" s="7"/>
      <c r="H64" s="3">
        <f t="shared" si="10"/>
        <v>0</v>
      </c>
      <c r="I64" s="7"/>
      <c r="J64" s="7"/>
      <c r="K64" s="3">
        <f t="shared" si="16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97"/>
      <c r="D65" s="7" t="s">
        <v>7</v>
      </c>
      <c r="E65" s="7"/>
      <c r="F65" s="7"/>
      <c r="G65" s="7"/>
      <c r="H65" s="3">
        <f t="shared" si="10"/>
        <v>0</v>
      </c>
      <c r="I65" s="7"/>
      <c r="J65" s="7"/>
      <c r="K65" s="3">
        <f t="shared" si="16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0</v>
      </c>
      <c r="H66" s="3">
        <f t="shared" si="10"/>
        <v>0</v>
      </c>
      <c r="I66" s="3">
        <f>SUM(I63+I64+I65)</f>
        <v>0</v>
      </c>
      <c r="J66" s="3">
        <f>SUM(J63+J64+J65)</f>
        <v>0</v>
      </c>
      <c r="K66" s="3">
        <f t="shared" si="16"/>
        <v>0</v>
      </c>
      <c r="L66" s="5">
        <f t="shared" ref="L66:S66" si="19">SUM(L63+L64+L65)</f>
        <v>0</v>
      </c>
      <c r="M66" s="5">
        <f t="shared" si="19"/>
        <v>0</v>
      </c>
      <c r="N66" s="5">
        <f t="shared" si="19"/>
        <v>0</v>
      </c>
      <c r="O66" s="5">
        <f t="shared" si="19"/>
        <v>0</v>
      </c>
      <c r="P66" s="5">
        <f t="shared" si="19"/>
        <v>0</v>
      </c>
      <c r="Q66" s="5">
        <f t="shared" si="19"/>
        <v>0</v>
      </c>
      <c r="R66" s="5">
        <f t="shared" si="19"/>
        <v>0</v>
      </c>
      <c r="S66" s="24">
        <f t="shared" si="19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0</v>
      </c>
      <c r="F67" s="3">
        <f>SUM(F66,F62)</f>
        <v>0</v>
      </c>
      <c r="G67" s="3">
        <v>0</v>
      </c>
      <c r="H67" s="3">
        <f t="shared" si="10"/>
        <v>0</v>
      </c>
      <c r="I67" s="3">
        <f t="shared" ref="I67:S67" si="20">SUM(I66,I62)</f>
        <v>0</v>
      </c>
      <c r="J67" s="3">
        <f t="shared" si="20"/>
        <v>0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>
        <f t="shared" si="20"/>
        <v>0</v>
      </c>
      <c r="P67" s="3">
        <f t="shared" si="20"/>
        <v>0</v>
      </c>
      <c r="Q67" s="3">
        <f t="shared" si="20"/>
        <v>0</v>
      </c>
      <c r="R67" s="3">
        <f t="shared" si="20"/>
        <v>0</v>
      </c>
      <c r="S67" s="24">
        <f t="shared" si="20"/>
        <v>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10"/>
        <v>0</v>
      </c>
      <c r="I68" s="7"/>
      <c r="J68" s="7"/>
      <c r="K68" s="3">
        <f t="shared" ref="K68:K75" si="21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32" t="s">
        <v>111</v>
      </c>
      <c r="E69" s="7"/>
      <c r="F69" s="7"/>
      <c r="G69" s="7"/>
      <c r="H69" s="3">
        <f t="shared" si="10"/>
        <v>0</v>
      </c>
      <c r="I69" s="7"/>
      <c r="J69" s="7"/>
      <c r="K69" s="3">
        <f t="shared" si="21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10"/>
        <v>0</v>
      </c>
      <c r="I70" s="7"/>
      <c r="J70" s="7"/>
      <c r="K70" s="3">
        <f t="shared" si="21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10"/>
        <v>0</v>
      </c>
      <c r="I71" s="3">
        <f>SUM(I68+I69+I70)</f>
        <v>0</v>
      </c>
      <c r="J71" s="3">
        <f>SUM(J68+J69+J70)</f>
        <v>0</v>
      </c>
      <c r="K71" s="3">
        <f t="shared" si="21"/>
        <v>0</v>
      </c>
      <c r="L71" s="5">
        <f t="shared" ref="L71:S71" si="22">SUM(L68+L69+L70)</f>
        <v>0</v>
      </c>
      <c r="M71" s="5">
        <f t="shared" si="22"/>
        <v>0</v>
      </c>
      <c r="N71" s="5">
        <f t="shared" si="22"/>
        <v>0</v>
      </c>
      <c r="O71" s="5">
        <f t="shared" si="22"/>
        <v>0</v>
      </c>
      <c r="P71" s="5">
        <f t="shared" si="22"/>
        <v>0</v>
      </c>
      <c r="Q71" s="5">
        <f t="shared" si="22"/>
        <v>0</v>
      </c>
      <c r="R71" s="5">
        <f t="shared" si="22"/>
        <v>0</v>
      </c>
      <c r="S71" s="24">
        <f t="shared" si="22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10"/>
        <v>0</v>
      </c>
      <c r="I72" s="7"/>
      <c r="J72" s="7"/>
      <c r="K72" s="3">
        <f t="shared" si="21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32" t="s">
        <v>111</v>
      </c>
      <c r="E73" s="7"/>
      <c r="F73" s="7"/>
      <c r="G73" s="7"/>
      <c r="H73" s="3">
        <f t="shared" si="10"/>
        <v>0</v>
      </c>
      <c r="I73" s="7"/>
      <c r="J73" s="7"/>
      <c r="K73" s="3">
        <f t="shared" si="21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10"/>
        <v>0</v>
      </c>
      <c r="I74" s="7"/>
      <c r="J74" s="7"/>
      <c r="K74" s="3">
        <f t="shared" si="21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10"/>
        <v>0</v>
      </c>
      <c r="I75" s="3">
        <f>SUM(I72+I73+I74)</f>
        <v>0</v>
      </c>
      <c r="J75" s="3">
        <f>SUM(J72+J73+J74)</f>
        <v>0</v>
      </c>
      <c r="K75" s="3">
        <f t="shared" si="21"/>
        <v>0</v>
      </c>
      <c r="L75" s="5">
        <f t="shared" ref="L75:S75" si="23">SUM(L72+L73+L74)</f>
        <v>0</v>
      </c>
      <c r="M75" s="5">
        <f t="shared" si="23"/>
        <v>0</v>
      </c>
      <c r="N75" s="5">
        <f t="shared" si="23"/>
        <v>0</v>
      </c>
      <c r="O75" s="5">
        <f t="shared" si="23"/>
        <v>0</v>
      </c>
      <c r="P75" s="5">
        <f t="shared" si="23"/>
        <v>0</v>
      </c>
      <c r="Q75" s="5">
        <f t="shared" si="23"/>
        <v>0</v>
      </c>
      <c r="R75" s="5">
        <f t="shared" si="23"/>
        <v>0</v>
      </c>
      <c r="S75" s="24">
        <f t="shared" si="23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4">SUM(E75,E71)</f>
        <v>0</v>
      </c>
      <c r="F76" s="5">
        <f t="shared" si="24"/>
        <v>0</v>
      </c>
      <c r="G76" s="5">
        <f t="shared" si="24"/>
        <v>0</v>
      </c>
      <c r="H76" s="5">
        <f t="shared" si="24"/>
        <v>0</v>
      </c>
      <c r="I76" s="5">
        <f t="shared" si="24"/>
        <v>0</v>
      </c>
      <c r="J76" s="5">
        <f t="shared" si="24"/>
        <v>0</v>
      </c>
      <c r="K76" s="5">
        <f t="shared" si="24"/>
        <v>0</v>
      </c>
      <c r="L76" s="5">
        <f t="shared" si="24"/>
        <v>0</v>
      </c>
      <c r="M76" s="5">
        <f t="shared" si="24"/>
        <v>0</v>
      </c>
      <c r="N76" s="5">
        <f t="shared" si="24"/>
        <v>0</v>
      </c>
      <c r="O76" s="5">
        <f t="shared" si="24"/>
        <v>0</v>
      </c>
      <c r="P76" s="5">
        <f t="shared" si="24"/>
        <v>0</v>
      </c>
      <c r="Q76" s="5">
        <f t="shared" si="24"/>
        <v>0</v>
      </c>
      <c r="R76" s="5">
        <f t="shared" si="24"/>
        <v>0</v>
      </c>
      <c r="S76" s="24">
        <f t="shared" si="24"/>
        <v>0</v>
      </c>
      <c r="T76" s="113"/>
    </row>
    <row r="77" spans="1:20" ht="25.5" x14ac:dyDescent="0.2">
      <c r="A77" s="92">
        <v>14</v>
      </c>
      <c r="B77" s="109" t="s">
        <v>20</v>
      </c>
      <c r="C77" s="104" t="s">
        <v>45</v>
      </c>
      <c r="D77" s="11" t="s">
        <v>5</v>
      </c>
      <c r="E77" s="11"/>
      <c r="F77" s="11"/>
      <c r="G77" s="11"/>
      <c r="H77" s="19">
        <f t="shared" ref="H77:H92" si="25">SUM(E77+F77+G77)</f>
        <v>0</v>
      </c>
      <c r="I77" s="11"/>
      <c r="J77" s="11"/>
      <c r="K77" s="19">
        <f t="shared" ref="K77:K92" si="26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104"/>
      <c r="D78" s="32" t="s">
        <v>111</v>
      </c>
      <c r="E78" s="1"/>
      <c r="F78" s="1"/>
      <c r="G78" s="1"/>
      <c r="H78" s="3">
        <f t="shared" si="25"/>
        <v>0</v>
      </c>
      <c r="I78" s="1"/>
      <c r="J78" s="1"/>
      <c r="K78" s="3">
        <f t="shared" si="26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104"/>
      <c r="D79" s="1" t="s">
        <v>7</v>
      </c>
      <c r="E79" s="1"/>
      <c r="F79" s="1"/>
      <c r="G79" s="1"/>
      <c r="H79" s="3">
        <f t="shared" si="25"/>
        <v>0</v>
      </c>
      <c r="I79" s="1"/>
      <c r="J79" s="1"/>
      <c r="K79" s="3">
        <f t="shared" si="26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104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5"/>
        <v>0</v>
      </c>
      <c r="I80" s="3">
        <f>SUM(I77+I78+I79)</f>
        <v>0</v>
      </c>
      <c r="J80" s="3">
        <f>SUM(J77+J78+J79)</f>
        <v>0</v>
      </c>
      <c r="K80" s="3">
        <f t="shared" si="26"/>
        <v>0</v>
      </c>
      <c r="L80" s="5">
        <f t="shared" ref="L80:S80" si="27">SUM(L77+L78+L79)</f>
        <v>0</v>
      </c>
      <c r="M80" s="5">
        <f t="shared" si="27"/>
        <v>0</v>
      </c>
      <c r="N80" s="5">
        <f t="shared" si="27"/>
        <v>0</v>
      </c>
      <c r="O80" s="5">
        <f t="shared" si="27"/>
        <v>0</v>
      </c>
      <c r="P80" s="5">
        <f t="shared" si="27"/>
        <v>0</v>
      </c>
      <c r="Q80" s="5">
        <f t="shared" si="27"/>
        <v>0</v>
      </c>
      <c r="R80" s="5">
        <f t="shared" si="27"/>
        <v>0</v>
      </c>
      <c r="S80" s="24">
        <f t="shared" si="27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5"/>
        <v>0</v>
      </c>
      <c r="I81" s="1"/>
      <c r="J81" s="1"/>
      <c r="K81" s="3">
        <f t="shared" si="26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32" t="s">
        <v>111</v>
      </c>
      <c r="E82" s="1"/>
      <c r="F82" s="1"/>
      <c r="G82" s="1"/>
      <c r="H82" s="3">
        <f t="shared" si="25"/>
        <v>0</v>
      </c>
      <c r="I82" s="1"/>
      <c r="J82" s="1"/>
      <c r="K82" s="3">
        <f t="shared" si="26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5"/>
        <v>0</v>
      </c>
      <c r="I83" s="1"/>
      <c r="J83" s="1"/>
      <c r="K83" s="3">
        <f t="shared" si="26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5"/>
        <v>0</v>
      </c>
      <c r="I84" s="3">
        <f>SUM(I81+I82+I83)</f>
        <v>0</v>
      </c>
      <c r="J84" s="3">
        <f>SUM(J81+J82+J83)</f>
        <v>0</v>
      </c>
      <c r="K84" s="3">
        <f t="shared" si="26"/>
        <v>0</v>
      </c>
      <c r="L84" s="5">
        <f t="shared" ref="L84:S84" si="28">SUM(L81+L82+L83)</f>
        <v>0</v>
      </c>
      <c r="M84" s="5">
        <f t="shared" si="28"/>
        <v>0</v>
      </c>
      <c r="N84" s="5">
        <f t="shared" si="28"/>
        <v>0</v>
      </c>
      <c r="O84" s="5">
        <f t="shared" si="28"/>
        <v>0</v>
      </c>
      <c r="P84" s="5">
        <f t="shared" si="28"/>
        <v>0</v>
      </c>
      <c r="Q84" s="5">
        <f t="shared" si="28"/>
        <v>0</v>
      </c>
      <c r="R84" s="5">
        <f t="shared" si="28"/>
        <v>0</v>
      </c>
      <c r="S84" s="24">
        <f t="shared" si="28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/>
      <c r="F85" s="1"/>
      <c r="G85" s="1"/>
      <c r="H85" s="3">
        <f t="shared" si="25"/>
        <v>0</v>
      </c>
      <c r="I85" s="1"/>
      <c r="J85" s="1"/>
      <c r="K85" s="3">
        <f t="shared" si="26"/>
        <v>0</v>
      </c>
      <c r="L85" s="2"/>
      <c r="M85" s="1"/>
      <c r="N85" s="1"/>
      <c r="O85" s="4"/>
      <c r="P85" s="4"/>
      <c r="Q85" s="1"/>
      <c r="R85" s="1"/>
      <c r="S85" s="23"/>
      <c r="T85" s="98"/>
    </row>
    <row r="86" spans="1:20" x14ac:dyDescent="0.2">
      <c r="A86" s="92"/>
      <c r="B86" s="95"/>
      <c r="C86" s="104"/>
      <c r="D86" s="32" t="s">
        <v>111</v>
      </c>
      <c r="E86" s="1"/>
      <c r="F86" s="1"/>
      <c r="G86" s="1"/>
      <c r="H86" s="3">
        <f t="shared" si="25"/>
        <v>0</v>
      </c>
      <c r="I86" s="1"/>
      <c r="J86" s="1"/>
      <c r="K86" s="3">
        <f t="shared" si="26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/>
      <c r="H87" s="3">
        <f t="shared" si="25"/>
        <v>0</v>
      </c>
      <c r="I87" s="1"/>
      <c r="J87" s="1"/>
      <c r="K87" s="3">
        <f t="shared" si="26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0</v>
      </c>
      <c r="F88" s="3">
        <f>SUM(F85+F86+F87)</f>
        <v>0</v>
      </c>
      <c r="G88" s="3">
        <f>SUM(G85+G86+G87)</f>
        <v>0</v>
      </c>
      <c r="H88" s="3">
        <f t="shared" si="25"/>
        <v>0</v>
      </c>
      <c r="I88" s="3">
        <f>SUM(I85+I86+I87)</f>
        <v>0</v>
      </c>
      <c r="J88" s="3">
        <f>SUM(J85+J86+J87)</f>
        <v>0</v>
      </c>
      <c r="K88" s="3">
        <f t="shared" si="26"/>
        <v>0</v>
      </c>
      <c r="L88" s="5">
        <f t="shared" ref="L88:S88" si="29">SUM(L85+L86+L87)</f>
        <v>0</v>
      </c>
      <c r="M88" s="5">
        <f t="shared" si="29"/>
        <v>0</v>
      </c>
      <c r="N88" s="5">
        <f t="shared" si="29"/>
        <v>0</v>
      </c>
      <c r="O88" s="5">
        <f t="shared" si="29"/>
        <v>0</v>
      </c>
      <c r="P88" s="5">
        <f t="shared" si="29"/>
        <v>0</v>
      </c>
      <c r="Q88" s="5">
        <f t="shared" si="29"/>
        <v>0</v>
      </c>
      <c r="R88" s="5">
        <f t="shared" si="29"/>
        <v>0</v>
      </c>
      <c r="S88" s="24">
        <f t="shared" si="29"/>
        <v>0</v>
      </c>
      <c r="T88" s="105"/>
    </row>
    <row r="89" spans="1:20" ht="25.5" x14ac:dyDescent="0.2">
      <c r="A89" s="92"/>
      <c r="B89" s="95"/>
      <c r="C89" s="104" t="s">
        <v>122</v>
      </c>
      <c r="D89" s="7" t="s">
        <v>5</v>
      </c>
      <c r="E89" s="7"/>
      <c r="F89" s="7"/>
      <c r="G89" s="7"/>
      <c r="H89" s="3">
        <f t="shared" si="25"/>
        <v>0</v>
      </c>
      <c r="I89" s="7"/>
      <c r="J89" s="7"/>
      <c r="K89" s="3">
        <f t="shared" si="26"/>
        <v>0</v>
      </c>
      <c r="L89" s="10"/>
      <c r="M89" s="7"/>
      <c r="N89" s="7"/>
      <c r="O89" s="7"/>
      <c r="P89" s="7"/>
      <c r="Q89" s="7"/>
      <c r="R89" s="7"/>
      <c r="S89" s="25"/>
      <c r="T89" s="104"/>
    </row>
    <row r="90" spans="1:20" x14ac:dyDescent="0.2">
      <c r="A90" s="92"/>
      <c r="B90" s="95"/>
      <c r="C90" s="104"/>
      <c r="D90" s="32" t="s">
        <v>111</v>
      </c>
      <c r="E90" s="7"/>
      <c r="F90" s="7"/>
      <c r="G90" s="7"/>
      <c r="H90" s="3">
        <v>0</v>
      </c>
      <c r="I90" s="7"/>
      <c r="J90" s="7"/>
      <c r="K90" s="3">
        <f t="shared" si="26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04"/>
      <c r="D91" s="7" t="s">
        <v>7</v>
      </c>
      <c r="E91" s="7"/>
      <c r="F91" s="7"/>
      <c r="G91" s="7"/>
      <c r="H91" s="3">
        <f t="shared" si="25"/>
        <v>0</v>
      </c>
      <c r="I91" s="7"/>
      <c r="J91" s="7"/>
      <c r="K91" s="3">
        <f t="shared" si="26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0</v>
      </c>
      <c r="H92" s="3">
        <f t="shared" si="25"/>
        <v>0</v>
      </c>
      <c r="I92" s="3">
        <f>SUM(I89+I90+I91)</f>
        <v>0</v>
      </c>
      <c r="J92" s="3">
        <f>SUM(J89+J90+J91)</f>
        <v>0</v>
      </c>
      <c r="K92" s="3">
        <f t="shared" si="26"/>
        <v>0</v>
      </c>
      <c r="L92" s="5">
        <f t="shared" ref="L92:S92" si="30">SUM(L89+L90+L91)</f>
        <v>0</v>
      </c>
      <c r="M92" s="5">
        <f t="shared" si="30"/>
        <v>0</v>
      </c>
      <c r="N92" s="5">
        <f t="shared" si="30"/>
        <v>0</v>
      </c>
      <c r="O92" s="5">
        <f t="shared" si="30"/>
        <v>0</v>
      </c>
      <c r="P92" s="5">
        <f t="shared" si="30"/>
        <v>0</v>
      </c>
      <c r="Q92" s="5">
        <f t="shared" si="30"/>
        <v>0</v>
      </c>
      <c r="R92" s="5">
        <f t="shared" si="30"/>
        <v>0</v>
      </c>
      <c r="S92" s="24">
        <f t="shared" si="30"/>
        <v>0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1">SUM(E88+E92)</f>
        <v>0</v>
      </c>
      <c r="F93" s="3">
        <f t="shared" si="31"/>
        <v>0</v>
      </c>
      <c r="G93" s="3">
        <f t="shared" si="31"/>
        <v>0</v>
      </c>
      <c r="H93" s="3">
        <f t="shared" si="31"/>
        <v>0</v>
      </c>
      <c r="I93" s="3">
        <f t="shared" si="31"/>
        <v>0</v>
      </c>
      <c r="J93" s="3">
        <f t="shared" si="31"/>
        <v>0</v>
      </c>
      <c r="K93" s="3">
        <f t="shared" si="31"/>
        <v>0</v>
      </c>
      <c r="L93" s="3">
        <f t="shared" si="31"/>
        <v>0</v>
      </c>
      <c r="M93" s="3">
        <f t="shared" si="31"/>
        <v>0</v>
      </c>
      <c r="N93" s="3">
        <f t="shared" si="31"/>
        <v>0</v>
      </c>
      <c r="O93" s="3">
        <f t="shared" si="31"/>
        <v>0</v>
      </c>
      <c r="P93" s="3">
        <f t="shared" si="31"/>
        <v>0</v>
      </c>
      <c r="Q93" s="3">
        <f t="shared" si="31"/>
        <v>0</v>
      </c>
      <c r="R93" s="3">
        <f t="shared" si="31"/>
        <v>0</v>
      </c>
      <c r="S93" s="78">
        <f t="shared" si="31"/>
        <v>0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2">SUM(E94+F94+G94)</f>
        <v>0</v>
      </c>
      <c r="I94" s="1"/>
      <c r="J94" s="1"/>
      <c r="K94" s="3">
        <f t="shared" ref="K94:K105" si="33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32" t="s">
        <v>111</v>
      </c>
      <c r="E95" s="1"/>
      <c r="F95" s="1"/>
      <c r="G95" s="1"/>
      <c r="H95" s="3">
        <f t="shared" si="32"/>
        <v>0</v>
      </c>
      <c r="I95" s="1"/>
      <c r="J95" s="1"/>
      <c r="K95" s="3">
        <f t="shared" si="33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2"/>
        <v>0</v>
      </c>
      <c r="I96" s="1"/>
      <c r="J96" s="1"/>
      <c r="K96" s="3">
        <f t="shared" si="33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2"/>
        <v>0</v>
      </c>
      <c r="I97" s="3">
        <f>SUM(I94+I95+I96)</f>
        <v>0</v>
      </c>
      <c r="J97" s="3">
        <f>SUM(J94+J95+J96)</f>
        <v>0</v>
      </c>
      <c r="K97" s="3">
        <f t="shared" si="33"/>
        <v>0</v>
      </c>
      <c r="L97" s="5">
        <f t="shared" ref="L97:R97" si="34">SUM(L94+L95+L96)</f>
        <v>0</v>
      </c>
      <c r="M97" s="5">
        <f t="shared" si="34"/>
        <v>0</v>
      </c>
      <c r="N97" s="5">
        <f t="shared" si="34"/>
        <v>0</v>
      </c>
      <c r="O97" s="5">
        <f t="shared" si="34"/>
        <v>0</v>
      </c>
      <c r="P97" s="5">
        <f t="shared" si="34"/>
        <v>0</v>
      </c>
      <c r="Q97" s="5">
        <f t="shared" si="34"/>
        <v>0</v>
      </c>
      <c r="R97" s="5">
        <f t="shared" si="34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/>
      <c r="F98" s="7"/>
      <c r="G98" s="7"/>
      <c r="H98" s="3">
        <f t="shared" si="32"/>
        <v>0</v>
      </c>
      <c r="I98" s="7"/>
      <c r="J98" s="7"/>
      <c r="K98" s="3">
        <f t="shared" si="33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32" t="s">
        <v>111</v>
      </c>
      <c r="E99" s="7"/>
      <c r="F99" s="7"/>
      <c r="G99" s="7"/>
      <c r="H99" s="3">
        <f t="shared" si="32"/>
        <v>0</v>
      </c>
      <c r="I99" s="7"/>
      <c r="J99" s="7"/>
      <c r="K99" s="3">
        <f t="shared" si="33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2"/>
        <v>0</v>
      </c>
      <c r="I100" s="7"/>
      <c r="J100" s="7"/>
      <c r="K100" s="3">
        <f t="shared" si="33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0</v>
      </c>
      <c r="F101" s="3">
        <f>SUM(F98+F99+F100)</f>
        <v>0</v>
      </c>
      <c r="G101" s="3">
        <f>SUM(G98+G99+G100)</f>
        <v>0</v>
      </c>
      <c r="H101" s="3">
        <f t="shared" si="32"/>
        <v>0</v>
      </c>
      <c r="I101" s="3">
        <f>SUM(I98+I99+I100)</f>
        <v>0</v>
      </c>
      <c r="J101" s="3">
        <f>SUM(J98+J99+J100)</f>
        <v>0</v>
      </c>
      <c r="K101" s="3">
        <f t="shared" si="33"/>
        <v>0</v>
      </c>
      <c r="L101" s="5">
        <f t="shared" ref="L101:S101" si="35">SUM(L98+L99+L100)</f>
        <v>0</v>
      </c>
      <c r="M101" s="5">
        <f t="shared" si="35"/>
        <v>0</v>
      </c>
      <c r="N101" s="5">
        <f t="shared" si="35"/>
        <v>0</v>
      </c>
      <c r="O101" s="5">
        <f t="shared" si="35"/>
        <v>0</v>
      </c>
      <c r="P101" s="5">
        <f t="shared" si="35"/>
        <v>0</v>
      </c>
      <c r="Q101" s="5">
        <f t="shared" si="35"/>
        <v>0</v>
      </c>
      <c r="R101" s="5">
        <f t="shared" si="35"/>
        <v>0</v>
      </c>
      <c r="S101" s="24">
        <f t="shared" si="35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/>
      <c r="F102" s="1"/>
      <c r="G102" s="1"/>
      <c r="H102" s="3">
        <f t="shared" si="32"/>
        <v>0</v>
      </c>
      <c r="I102" s="1"/>
      <c r="J102" s="1"/>
      <c r="K102" s="3">
        <f t="shared" si="33"/>
        <v>0</v>
      </c>
      <c r="L102" s="2"/>
      <c r="M102" s="1"/>
      <c r="N102" s="1"/>
      <c r="O102" s="4"/>
      <c r="P102" s="4"/>
      <c r="Q102" s="1"/>
      <c r="R102" s="1"/>
      <c r="S102" s="23"/>
      <c r="T102" s="98" t="s">
        <v>100</v>
      </c>
    </row>
    <row r="103" spans="1:20" x14ac:dyDescent="0.2">
      <c r="A103" s="92"/>
      <c r="B103" s="95"/>
      <c r="C103" s="97"/>
      <c r="D103" s="32" t="s">
        <v>111</v>
      </c>
      <c r="E103" s="1"/>
      <c r="F103" s="1"/>
      <c r="G103" s="1"/>
      <c r="H103" s="3">
        <f t="shared" si="32"/>
        <v>0</v>
      </c>
      <c r="I103" s="1"/>
      <c r="J103" s="1"/>
      <c r="K103" s="3">
        <f t="shared" si="33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2"/>
        <v>0</v>
      </c>
      <c r="I104" s="1"/>
      <c r="J104" s="1"/>
      <c r="K104" s="3">
        <f t="shared" si="33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0</v>
      </c>
      <c r="F105" s="3">
        <f>SUM(F102+F103+F104)</f>
        <v>0</v>
      </c>
      <c r="G105" s="3">
        <f>SUM(G102+G103+G104)</f>
        <v>0</v>
      </c>
      <c r="H105" s="3">
        <f t="shared" si="32"/>
        <v>0</v>
      </c>
      <c r="I105" s="3">
        <f>SUM(I102+I103+I104)</f>
        <v>0</v>
      </c>
      <c r="J105" s="3">
        <f>SUM(J102+J103+J104)</f>
        <v>0</v>
      </c>
      <c r="K105" s="3">
        <f t="shared" si="33"/>
        <v>0</v>
      </c>
      <c r="L105" s="5">
        <f t="shared" ref="L105:S105" si="36">SUM(L102+L103+L104)</f>
        <v>0</v>
      </c>
      <c r="M105" s="5">
        <f t="shared" si="36"/>
        <v>0</v>
      </c>
      <c r="N105" s="5">
        <f t="shared" si="36"/>
        <v>0</v>
      </c>
      <c r="O105" s="5">
        <f t="shared" si="36"/>
        <v>0</v>
      </c>
      <c r="P105" s="5">
        <f t="shared" si="36"/>
        <v>0</v>
      </c>
      <c r="Q105" s="5">
        <f t="shared" si="36"/>
        <v>0</v>
      </c>
      <c r="R105" s="5">
        <f t="shared" si="36"/>
        <v>0</v>
      </c>
      <c r="S105" s="24">
        <f t="shared" si="36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7">SUM(E105,E101)</f>
        <v>0</v>
      </c>
      <c r="F106" s="3">
        <f t="shared" si="37"/>
        <v>0</v>
      </c>
      <c r="G106" s="3">
        <f t="shared" si="37"/>
        <v>0</v>
      </c>
      <c r="H106" s="3">
        <f t="shared" si="37"/>
        <v>0</v>
      </c>
      <c r="I106" s="3">
        <f t="shared" si="37"/>
        <v>0</v>
      </c>
      <c r="J106" s="3">
        <f t="shared" si="37"/>
        <v>0</v>
      </c>
      <c r="K106" s="3">
        <f t="shared" si="37"/>
        <v>0</v>
      </c>
      <c r="L106" s="3">
        <f t="shared" si="37"/>
        <v>0</v>
      </c>
      <c r="M106" s="3">
        <f t="shared" si="37"/>
        <v>0</v>
      </c>
      <c r="N106" s="3">
        <f t="shared" si="37"/>
        <v>0</v>
      </c>
      <c r="O106" s="3">
        <f t="shared" si="37"/>
        <v>0</v>
      </c>
      <c r="P106" s="3">
        <f t="shared" si="37"/>
        <v>0</v>
      </c>
      <c r="Q106" s="3">
        <f t="shared" si="37"/>
        <v>0</v>
      </c>
      <c r="R106" s="3">
        <f t="shared" si="37"/>
        <v>0</v>
      </c>
      <c r="S106" s="24">
        <f t="shared" si="37"/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/>
      <c r="F107" s="7"/>
      <c r="G107" s="7"/>
      <c r="H107" s="3">
        <f t="shared" ref="H107:H118" si="38">SUM(E107+F107+G107)</f>
        <v>0</v>
      </c>
      <c r="I107" s="7"/>
      <c r="J107" s="7"/>
      <c r="K107" s="3">
        <f t="shared" ref="K107:K118" si="39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97"/>
      <c r="D108" s="32" t="s">
        <v>111</v>
      </c>
      <c r="E108" s="7"/>
      <c r="F108" s="7"/>
      <c r="G108" s="7"/>
      <c r="H108" s="3">
        <f t="shared" si="38"/>
        <v>0</v>
      </c>
      <c r="I108" s="7"/>
      <c r="J108" s="7"/>
      <c r="K108" s="3">
        <f t="shared" si="39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/>
      <c r="H109" s="3">
        <f t="shared" si="38"/>
        <v>0</v>
      </c>
      <c r="I109" s="7"/>
      <c r="J109" s="7"/>
      <c r="K109" s="3">
        <f t="shared" si="39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0</v>
      </c>
      <c r="F110" s="3">
        <f>SUM(F107+F108+F109)</f>
        <v>0</v>
      </c>
      <c r="G110" s="3">
        <f>SUM(G107+G108+G109)</f>
        <v>0</v>
      </c>
      <c r="H110" s="3">
        <f t="shared" si="38"/>
        <v>0</v>
      </c>
      <c r="I110" s="3">
        <f>SUM(I107+I108+I109)</f>
        <v>0</v>
      </c>
      <c r="J110" s="3">
        <f>SUM(J107+J108+J109)</f>
        <v>0</v>
      </c>
      <c r="K110" s="3">
        <f t="shared" si="39"/>
        <v>0</v>
      </c>
      <c r="L110" s="5">
        <f t="shared" ref="L110:S110" si="40">SUM(L107+L108+L109)</f>
        <v>0</v>
      </c>
      <c r="M110" s="5">
        <f t="shared" si="40"/>
        <v>0</v>
      </c>
      <c r="N110" s="5">
        <v>0</v>
      </c>
      <c r="O110" s="5">
        <f t="shared" si="40"/>
        <v>0</v>
      </c>
      <c r="P110" s="5">
        <f t="shared" si="40"/>
        <v>0</v>
      </c>
      <c r="Q110" s="5">
        <f t="shared" si="40"/>
        <v>0</v>
      </c>
      <c r="R110" s="5">
        <f t="shared" si="40"/>
        <v>0</v>
      </c>
      <c r="S110" s="24">
        <f t="shared" si="40"/>
        <v>0</v>
      </c>
      <c r="T110" s="105"/>
    </row>
    <row r="111" spans="1:20" ht="38.25" x14ac:dyDescent="0.2">
      <c r="A111" s="91">
        <v>20</v>
      </c>
      <c r="B111" s="94" t="s">
        <v>27</v>
      </c>
      <c r="C111" s="104" t="s">
        <v>45</v>
      </c>
      <c r="D111" s="7" t="s">
        <v>5</v>
      </c>
      <c r="E111" s="7"/>
      <c r="F111" s="7"/>
      <c r="G111" s="7"/>
      <c r="H111" s="3">
        <f t="shared" si="38"/>
        <v>0</v>
      </c>
      <c r="I111" s="7"/>
      <c r="J111" s="7"/>
      <c r="K111" s="3">
        <f t="shared" si="39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104"/>
      <c r="D112" s="32" t="s">
        <v>111</v>
      </c>
      <c r="E112" s="7"/>
      <c r="F112" s="7"/>
      <c r="G112" s="7"/>
      <c r="H112" s="3">
        <f t="shared" si="38"/>
        <v>0</v>
      </c>
      <c r="I112" s="7"/>
      <c r="J112" s="7"/>
      <c r="K112" s="3">
        <f t="shared" si="39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104"/>
      <c r="D113" s="7" t="s">
        <v>7</v>
      </c>
      <c r="E113" s="7"/>
      <c r="F113" s="7"/>
      <c r="G113" s="7"/>
      <c r="H113" s="3">
        <f t="shared" si="38"/>
        <v>0</v>
      </c>
      <c r="I113" s="7"/>
      <c r="J113" s="7"/>
      <c r="K113" s="3">
        <f t="shared" si="39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104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8"/>
        <v>0</v>
      </c>
      <c r="I114" s="3">
        <f>SUM(I111+I112+I113)</f>
        <v>0</v>
      </c>
      <c r="J114" s="3">
        <f>SUM(J111+J112+J113)</f>
        <v>0</v>
      </c>
      <c r="K114" s="3">
        <f t="shared" si="39"/>
        <v>0</v>
      </c>
      <c r="L114" s="5">
        <f t="shared" ref="L114:S114" si="41">SUM(L111+L112+L113)</f>
        <v>0</v>
      </c>
      <c r="M114" s="5">
        <f t="shared" si="41"/>
        <v>0</v>
      </c>
      <c r="N114" s="5">
        <f t="shared" si="41"/>
        <v>0</v>
      </c>
      <c r="O114" s="5">
        <f t="shared" si="41"/>
        <v>0</v>
      </c>
      <c r="P114" s="5">
        <f t="shared" si="41"/>
        <v>0</v>
      </c>
      <c r="Q114" s="5">
        <f t="shared" si="41"/>
        <v>0</v>
      </c>
      <c r="R114" s="5">
        <f t="shared" si="41"/>
        <v>0</v>
      </c>
      <c r="S114" s="24">
        <f t="shared" si="41"/>
        <v>0</v>
      </c>
      <c r="T114" s="105"/>
    </row>
    <row r="115" spans="1:20" ht="25.5" x14ac:dyDescent="0.2">
      <c r="A115" s="92"/>
      <c r="B115" s="95"/>
      <c r="C115" s="104" t="s">
        <v>45</v>
      </c>
      <c r="D115" s="1" t="s">
        <v>5</v>
      </c>
      <c r="E115" s="1"/>
      <c r="F115" s="1"/>
      <c r="G115" s="1"/>
      <c r="H115" s="3">
        <f t="shared" si="38"/>
        <v>0</v>
      </c>
      <c r="I115" s="1"/>
      <c r="J115" s="1"/>
      <c r="K115" s="3">
        <f t="shared" si="39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104"/>
      <c r="D116" s="32" t="s">
        <v>111</v>
      </c>
      <c r="E116" s="1"/>
      <c r="F116" s="1"/>
      <c r="G116" s="1"/>
      <c r="H116" s="3">
        <f t="shared" si="38"/>
        <v>0</v>
      </c>
      <c r="I116" s="1"/>
      <c r="J116" s="1"/>
      <c r="K116" s="3">
        <f t="shared" si="39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104"/>
      <c r="D117" s="1" t="s">
        <v>7</v>
      </c>
      <c r="E117" s="1"/>
      <c r="F117" s="1"/>
      <c r="G117" s="1"/>
      <c r="H117" s="3">
        <f t="shared" si="38"/>
        <v>0</v>
      </c>
      <c r="I117" s="1"/>
      <c r="J117" s="1"/>
      <c r="K117" s="3">
        <f t="shared" si="39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104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8"/>
        <v>0</v>
      </c>
      <c r="I118" s="3">
        <f>SUM(I115+I116+I117)</f>
        <v>0</v>
      </c>
      <c r="J118" s="3">
        <f>SUM(J115+J116+J117)</f>
        <v>0</v>
      </c>
      <c r="K118" s="3">
        <f t="shared" si="39"/>
        <v>0</v>
      </c>
      <c r="L118" s="5">
        <f t="shared" ref="L118:S118" si="42">SUM(L115+L116+L117)</f>
        <v>0</v>
      </c>
      <c r="M118" s="5">
        <f t="shared" si="42"/>
        <v>0</v>
      </c>
      <c r="N118" s="5">
        <f t="shared" si="42"/>
        <v>0</v>
      </c>
      <c r="O118" s="5">
        <f t="shared" si="42"/>
        <v>0</v>
      </c>
      <c r="P118" s="5">
        <f t="shared" si="42"/>
        <v>0</v>
      </c>
      <c r="Q118" s="5">
        <f t="shared" si="42"/>
        <v>0</v>
      </c>
      <c r="R118" s="5">
        <f t="shared" si="42"/>
        <v>0</v>
      </c>
      <c r="S118" s="24">
        <f t="shared" si="42"/>
        <v>0</v>
      </c>
      <c r="T118" s="97"/>
    </row>
    <row r="119" spans="1:20" x14ac:dyDescent="0.2">
      <c r="A119" s="93"/>
      <c r="B119" s="96"/>
      <c r="C119" s="64"/>
      <c r="D119" s="3" t="s">
        <v>43</v>
      </c>
      <c r="E119" s="3">
        <f t="shared" ref="E119:S119" si="43">SUM(E114+E118)</f>
        <v>0</v>
      </c>
      <c r="F119" s="3">
        <f t="shared" si="43"/>
        <v>0</v>
      </c>
      <c r="G119" s="3">
        <f t="shared" si="43"/>
        <v>0</v>
      </c>
      <c r="H119" s="3">
        <f t="shared" si="43"/>
        <v>0</v>
      </c>
      <c r="I119" s="3">
        <f t="shared" si="43"/>
        <v>0</v>
      </c>
      <c r="J119" s="3">
        <f t="shared" si="43"/>
        <v>0</v>
      </c>
      <c r="K119" s="3">
        <f t="shared" si="43"/>
        <v>0</v>
      </c>
      <c r="L119" s="3">
        <f t="shared" si="43"/>
        <v>0</v>
      </c>
      <c r="M119" s="3">
        <f t="shared" si="43"/>
        <v>0</v>
      </c>
      <c r="N119" s="5">
        <f t="shared" si="43"/>
        <v>0</v>
      </c>
      <c r="O119" s="3">
        <f t="shared" si="43"/>
        <v>0</v>
      </c>
      <c r="P119" s="3">
        <f t="shared" si="43"/>
        <v>0</v>
      </c>
      <c r="Q119" s="3">
        <f t="shared" si="43"/>
        <v>0</v>
      </c>
      <c r="R119" s="3">
        <f t="shared" si="43"/>
        <v>0</v>
      </c>
      <c r="S119" s="24">
        <f t="shared" si="43"/>
        <v>0</v>
      </c>
      <c r="T119" s="105"/>
    </row>
    <row r="120" spans="1:20" ht="51" x14ac:dyDescent="0.2">
      <c r="A120" s="91">
        <v>21</v>
      </c>
      <c r="B120" s="94" t="s">
        <v>28</v>
      </c>
      <c r="C120" s="145" t="s">
        <v>59</v>
      </c>
      <c r="D120" s="1" t="s">
        <v>5</v>
      </c>
      <c r="E120" s="1"/>
      <c r="F120" s="1"/>
      <c r="G120" s="1"/>
      <c r="H120" s="3">
        <f>SUM(E120+F120+G120)</f>
        <v>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146"/>
      <c r="D121" s="32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146"/>
      <c r="D122" s="1" t="s">
        <v>7</v>
      </c>
      <c r="E122" s="1"/>
      <c r="F122" s="1"/>
      <c r="G122" s="1"/>
      <c r="H122" s="3">
        <f>SUM(E122+F122+G122)</f>
        <v>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146"/>
      <c r="D123" s="3" t="s">
        <v>8</v>
      </c>
      <c r="E123" s="3">
        <f t="shared" ref="E123:S123" si="44">SUM(E120+E121+E122)</f>
        <v>0</v>
      </c>
      <c r="F123" s="3">
        <f t="shared" si="44"/>
        <v>0</v>
      </c>
      <c r="G123" s="3">
        <f t="shared" si="44"/>
        <v>0</v>
      </c>
      <c r="H123" s="3">
        <f t="shared" si="44"/>
        <v>0</v>
      </c>
      <c r="I123" s="3">
        <f t="shared" si="44"/>
        <v>0</v>
      </c>
      <c r="J123" s="3">
        <f t="shared" si="44"/>
        <v>0</v>
      </c>
      <c r="K123" s="3">
        <f t="shared" si="44"/>
        <v>0</v>
      </c>
      <c r="L123" s="3">
        <f t="shared" si="44"/>
        <v>0</v>
      </c>
      <c r="M123" s="3">
        <f t="shared" si="44"/>
        <v>0</v>
      </c>
      <c r="N123" s="3">
        <f t="shared" si="44"/>
        <v>0</v>
      </c>
      <c r="O123" s="3">
        <f t="shared" si="44"/>
        <v>0</v>
      </c>
      <c r="P123" s="3">
        <f t="shared" si="44"/>
        <v>0</v>
      </c>
      <c r="Q123" s="3">
        <f t="shared" si="44"/>
        <v>0</v>
      </c>
      <c r="R123" s="3">
        <f t="shared" si="44"/>
        <v>0</v>
      </c>
      <c r="S123" s="24">
        <f t="shared" si="44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/>
      <c r="F124" s="1"/>
      <c r="G124" s="1"/>
      <c r="H124" s="3">
        <f t="shared" ref="H124:H139" si="45">SUM(E124+F124+G124)</f>
        <v>0</v>
      </c>
      <c r="I124" s="1"/>
      <c r="J124" s="1"/>
      <c r="K124" s="3">
        <f t="shared" ref="K124:K139" si="46">SUM(I124+J124)</f>
        <v>0</v>
      </c>
      <c r="L124" s="2"/>
      <c r="M124" s="1"/>
      <c r="N124" s="1"/>
      <c r="O124" s="4"/>
      <c r="P124" s="4"/>
      <c r="Q124" s="1"/>
      <c r="R124" s="1"/>
      <c r="S124" s="23"/>
      <c r="T124" s="98"/>
    </row>
    <row r="125" spans="1:20" x14ac:dyDescent="0.2">
      <c r="A125" s="92"/>
      <c r="B125" s="95"/>
      <c r="C125" s="97"/>
      <c r="D125" s="32" t="s">
        <v>111</v>
      </c>
      <c r="E125" s="1"/>
      <c r="F125" s="1"/>
      <c r="G125" s="1"/>
      <c r="H125" s="3">
        <f t="shared" si="45"/>
        <v>0</v>
      </c>
      <c r="I125" s="1"/>
      <c r="J125" s="1"/>
      <c r="K125" s="3">
        <f t="shared" si="46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/>
      <c r="H126" s="3">
        <f t="shared" si="45"/>
        <v>0</v>
      </c>
      <c r="I126" s="1"/>
      <c r="J126" s="1"/>
      <c r="K126" s="3">
        <f t="shared" si="46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0</v>
      </c>
      <c r="F127" s="3">
        <f>SUM(F124+F125+F126)</f>
        <v>0</v>
      </c>
      <c r="G127" s="3">
        <f>SUM(G124+G125+G126)</f>
        <v>0</v>
      </c>
      <c r="H127" s="3">
        <f t="shared" si="45"/>
        <v>0</v>
      </c>
      <c r="I127" s="3">
        <f>SUM(I124+I125+I126)</f>
        <v>0</v>
      </c>
      <c r="J127" s="3">
        <f>SUM(J124+J125+J126)</f>
        <v>0</v>
      </c>
      <c r="K127" s="3">
        <f t="shared" si="46"/>
        <v>0</v>
      </c>
      <c r="L127" s="5">
        <f t="shared" ref="L127:S127" si="47">SUM(L124+L125+L126)</f>
        <v>0</v>
      </c>
      <c r="M127" s="5">
        <f t="shared" si="47"/>
        <v>0</v>
      </c>
      <c r="N127" s="5">
        <f t="shared" si="47"/>
        <v>0</v>
      </c>
      <c r="O127" s="5">
        <f t="shared" si="47"/>
        <v>0</v>
      </c>
      <c r="P127" s="5">
        <f t="shared" si="47"/>
        <v>0</v>
      </c>
      <c r="Q127" s="5">
        <f t="shared" si="47"/>
        <v>0</v>
      </c>
      <c r="R127" s="5">
        <f t="shared" si="47"/>
        <v>0</v>
      </c>
      <c r="S127" s="24">
        <f t="shared" si="47"/>
        <v>0</v>
      </c>
      <c r="T127" s="105"/>
    </row>
    <row r="128" spans="1:20" ht="38.25" x14ac:dyDescent="0.2">
      <c r="A128" s="91">
        <v>23</v>
      </c>
      <c r="B128" s="94" t="s">
        <v>30</v>
      </c>
      <c r="C128" s="104" t="s">
        <v>60</v>
      </c>
      <c r="D128" s="1" t="s">
        <v>5</v>
      </c>
      <c r="E128" s="1"/>
      <c r="F128" s="1"/>
      <c r="G128" s="1"/>
      <c r="H128" s="3">
        <f t="shared" si="45"/>
        <v>0</v>
      </c>
      <c r="I128" s="1"/>
      <c r="J128" s="1"/>
      <c r="K128" s="3">
        <f t="shared" si="46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7" x14ac:dyDescent="0.2">
      <c r="A129" s="92"/>
      <c r="B129" s="95"/>
      <c r="C129" s="104"/>
      <c r="D129" s="32" t="s">
        <v>111</v>
      </c>
      <c r="E129" s="1"/>
      <c r="F129" s="1"/>
      <c r="G129" s="1"/>
      <c r="H129" s="3">
        <f t="shared" si="45"/>
        <v>0</v>
      </c>
      <c r="I129" s="1"/>
      <c r="J129" s="1"/>
      <c r="K129" s="3">
        <f t="shared" si="46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7" x14ac:dyDescent="0.2">
      <c r="A130" s="92"/>
      <c r="B130" s="95"/>
      <c r="C130" s="104"/>
      <c r="D130" s="1" t="s">
        <v>7</v>
      </c>
      <c r="E130" s="1"/>
      <c r="F130" s="1"/>
      <c r="G130" s="1"/>
      <c r="H130" s="3">
        <f t="shared" si="45"/>
        <v>0</v>
      </c>
      <c r="I130" s="1"/>
      <c r="J130" s="1"/>
      <c r="K130" s="3">
        <f t="shared" si="46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7" x14ac:dyDescent="0.2">
      <c r="A131" s="92"/>
      <c r="B131" s="96"/>
      <c r="C131" s="104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0</v>
      </c>
      <c r="H131" s="3">
        <f t="shared" si="45"/>
        <v>0</v>
      </c>
      <c r="I131" s="3">
        <f>SUM(I128+I129+I130)</f>
        <v>0</v>
      </c>
      <c r="J131" s="3">
        <f>SUM(J128+J129+J130)</f>
        <v>0</v>
      </c>
      <c r="K131" s="3">
        <f t="shared" si="46"/>
        <v>0</v>
      </c>
      <c r="L131" s="5">
        <f t="shared" ref="L131:S131" si="48">SUM(L128+L129+L130)</f>
        <v>0</v>
      </c>
      <c r="M131" s="5">
        <f t="shared" si="48"/>
        <v>0</v>
      </c>
      <c r="N131" s="5">
        <f t="shared" si="48"/>
        <v>0</v>
      </c>
      <c r="O131" s="5">
        <f t="shared" si="48"/>
        <v>0</v>
      </c>
      <c r="P131" s="5">
        <f t="shared" si="48"/>
        <v>0</v>
      </c>
      <c r="Q131" s="5">
        <f t="shared" si="48"/>
        <v>0</v>
      </c>
      <c r="R131" s="5">
        <f t="shared" si="48"/>
        <v>0</v>
      </c>
      <c r="S131" s="24">
        <f t="shared" si="48"/>
        <v>0</v>
      </c>
      <c r="T131" s="105"/>
    </row>
    <row r="132" spans="1:27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5"/>
        <v>0</v>
      </c>
      <c r="I132" s="1"/>
      <c r="J132" s="1"/>
      <c r="K132" s="3">
        <f t="shared" si="46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7" x14ac:dyDescent="0.2">
      <c r="A133" s="92"/>
      <c r="B133" s="95"/>
      <c r="C133" s="97"/>
      <c r="D133" s="32" t="s">
        <v>111</v>
      </c>
      <c r="E133" s="1"/>
      <c r="F133" s="1"/>
      <c r="G133" s="1"/>
      <c r="H133" s="3">
        <f t="shared" si="45"/>
        <v>0</v>
      </c>
      <c r="I133" s="1"/>
      <c r="J133" s="1"/>
      <c r="K133" s="3">
        <f t="shared" si="46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7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5"/>
        <v>0</v>
      </c>
      <c r="I134" s="1"/>
      <c r="J134" s="1"/>
      <c r="K134" s="3">
        <f t="shared" si="46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7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5"/>
        <v>0</v>
      </c>
      <c r="I135" s="3">
        <f>SUM(I132+I133+I134)</f>
        <v>0</v>
      </c>
      <c r="J135" s="3">
        <f>SUM(J132+J133+J134)</f>
        <v>0</v>
      </c>
      <c r="K135" s="3">
        <f t="shared" si="46"/>
        <v>0</v>
      </c>
      <c r="L135" s="5">
        <f t="shared" ref="L135:S135" si="49">SUM(L132+L133+L134)</f>
        <v>0</v>
      </c>
      <c r="M135" s="5">
        <f t="shared" si="49"/>
        <v>0</v>
      </c>
      <c r="N135" s="5">
        <f t="shared" si="49"/>
        <v>0</v>
      </c>
      <c r="O135" s="5">
        <f t="shared" si="49"/>
        <v>0</v>
      </c>
      <c r="P135" s="5">
        <f t="shared" si="49"/>
        <v>0</v>
      </c>
      <c r="Q135" s="5">
        <f t="shared" si="49"/>
        <v>0</v>
      </c>
      <c r="R135" s="5">
        <f t="shared" si="49"/>
        <v>0</v>
      </c>
      <c r="S135" s="24">
        <f t="shared" si="49"/>
        <v>0</v>
      </c>
      <c r="T135" s="105"/>
    </row>
    <row r="136" spans="1:27" ht="63.75" x14ac:dyDescent="0.2">
      <c r="A136" s="92"/>
      <c r="B136" s="95"/>
      <c r="C136" s="98" t="s">
        <v>61</v>
      </c>
      <c r="D136" s="1" t="s">
        <v>5</v>
      </c>
      <c r="E136" s="1"/>
      <c r="F136" s="1"/>
      <c r="G136" s="1"/>
      <c r="H136" s="3">
        <f t="shared" si="45"/>
        <v>0</v>
      </c>
      <c r="I136" s="1"/>
      <c r="J136" s="1"/>
      <c r="K136" s="3">
        <f t="shared" si="46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7" x14ac:dyDescent="0.2">
      <c r="A137" s="92"/>
      <c r="B137" s="95"/>
      <c r="C137" s="97"/>
      <c r="D137" s="32" t="s">
        <v>111</v>
      </c>
      <c r="E137" s="1"/>
      <c r="F137" s="1"/>
      <c r="G137" s="1"/>
      <c r="H137" s="3">
        <f t="shared" si="45"/>
        <v>0</v>
      </c>
      <c r="I137" s="1"/>
      <c r="J137" s="1"/>
      <c r="K137" s="3">
        <f t="shared" si="46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7" x14ac:dyDescent="0.2">
      <c r="A138" s="92"/>
      <c r="B138" s="95"/>
      <c r="C138" s="97"/>
      <c r="D138" s="1" t="s">
        <v>7</v>
      </c>
      <c r="E138" s="1"/>
      <c r="F138" s="1"/>
      <c r="G138" s="1"/>
      <c r="H138" s="3">
        <f t="shared" si="45"/>
        <v>0</v>
      </c>
      <c r="I138" s="1"/>
      <c r="J138" s="1"/>
      <c r="K138" s="3">
        <f t="shared" si="46"/>
        <v>0</v>
      </c>
      <c r="L138" s="1"/>
      <c r="M138" s="1"/>
      <c r="N138" s="1"/>
      <c r="O138" s="1"/>
      <c r="P138" s="1"/>
      <c r="Q138" s="1"/>
      <c r="R138" s="1"/>
      <c r="S138" s="23"/>
      <c r="T138" s="97"/>
      <c r="AA138" t="s">
        <v>100</v>
      </c>
    </row>
    <row r="139" spans="1:27" x14ac:dyDescent="0.2">
      <c r="A139" s="92"/>
      <c r="B139" s="95"/>
      <c r="C139" s="105"/>
      <c r="D139" s="3" t="s">
        <v>8</v>
      </c>
      <c r="E139" s="3">
        <f>SUM(E136+E137+E138)</f>
        <v>0</v>
      </c>
      <c r="F139" s="3">
        <f>SUM(F136+F137+F138)</f>
        <v>0</v>
      </c>
      <c r="G139" s="3">
        <f>SUM(G136+G137+G138)</f>
        <v>0</v>
      </c>
      <c r="H139" s="3">
        <f t="shared" si="45"/>
        <v>0</v>
      </c>
      <c r="I139" s="3">
        <f>SUM(I136+I137+I138)</f>
        <v>0</v>
      </c>
      <c r="J139" s="3">
        <f>SUM(J136+J137+J138)</f>
        <v>0</v>
      </c>
      <c r="K139" s="3">
        <f t="shared" si="46"/>
        <v>0</v>
      </c>
      <c r="L139" s="5">
        <f t="shared" ref="L139:S139" si="50">SUM(L136+L137+L138)</f>
        <v>0</v>
      </c>
      <c r="M139" s="5">
        <f t="shared" si="50"/>
        <v>0</v>
      </c>
      <c r="N139" s="5">
        <f t="shared" si="50"/>
        <v>0</v>
      </c>
      <c r="O139" s="5">
        <f t="shared" si="50"/>
        <v>0</v>
      </c>
      <c r="P139" s="5">
        <f t="shared" si="50"/>
        <v>0</v>
      </c>
      <c r="Q139" s="5">
        <f t="shared" si="50"/>
        <v>0</v>
      </c>
      <c r="R139" s="5">
        <f t="shared" si="50"/>
        <v>0</v>
      </c>
      <c r="S139" s="24">
        <f t="shared" si="50"/>
        <v>0</v>
      </c>
      <c r="T139" s="97"/>
    </row>
    <row r="140" spans="1:27" x14ac:dyDescent="0.2">
      <c r="A140" s="93"/>
      <c r="B140" s="96"/>
      <c r="C140" s="14"/>
      <c r="D140" s="3" t="s">
        <v>43</v>
      </c>
      <c r="E140" s="3">
        <f t="shared" ref="E140:S140" si="51">SUM(E139,E135)</f>
        <v>0</v>
      </c>
      <c r="F140" s="3">
        <f t="shared" si="51"/>
        <v>0</v>
      </c>
      <c r="G140" s="3">
        <f t="shared" si="51"/>
        <v>0</v>
      </c>
      <c r="H140" s="3">
        <f t="shared" si="51"/>
        <v>0</v>
      </c>
      <c r="I140" s="3">
        <f t="shared" si="51"/>
        <v>0</v>
      </c>
      <c r="J140" s="3">
        <f t="shared" si="51"/>
        <v>0</v>
      </c>
      <c r="K140" s="3">
        <f t="shared" si="51"/>
        <v>0</v>
      </c>
      <c r="L140" s="3">
        <f t="shared" si="51"/>
        <v>0</v>
      </c>
      <c r="M140" s="3">
        <f t="shared" si="51"/>
        <v>0</v>
      </c>
      <c r="N140" s="3">
        <f t="shared" si="51"/>
        <v>0</v>
      </c>
      <c r="O140" s="3">
        <f t="shared" si="51"/>
        <v>0</v>
      </c>
      <c r="P140" s="3">
        <f t="shared" si="51"/>
        <v>0</v>
      </c>
      <c r="Q140" s="3">
        <f t="shared" si="51"/>
        <v>0</v>
      </c>
      <c r="R140" s="3">
        <f t="shared" si="51"/>
        <v>0</v>
      </c>
      <c r="S140" s="24">
        <f t="shared" si="51"/>
        <v>0</v>
      </c>
      <c r="T140" s="105"/>
    </row>
    <row r="141" spans="1:27" ht="25.5" x14ac:dyDescent="0.2">
      <c r="A141" s="102">
        <v>25</v>
      </c>
      <c r="B141" s="94" t="s">
        <v>32</v>
      </c>
      <c r="C141" s="204" t="s">
        <v>97</v>
      </c>
      <c r="D141" s="1" t="s">
        <v>5</v>
      </c>
      <c r="E141" s="1"/>
      <c r="F141" s="1"/>
      <c r="G141" s="1"/>
      <c r="H141" s="3">
        <f t="shared" ref="H141:H152" si="52">SUM(E141+F141+G141)</f>
        <v>0</v>
      </c>
      <c r="I141" s="1"/>
      <c r="J141" s="1"/>
      <c r="K141" s="3">
        <f t="shared" ref="K141:K152" si="53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7" x14ac:dyDescent="0.2">
      <c r="A142" s="102"/>
      <c r="B142" s="95"/>
      <c r="C142" s="150"/>
      <c r="D142" s="32" t="s">
        <v>111</v>
      </c>
      <c r="E142" s="1"/>
      <c r="F142" s="1"/>
      <c r="G142" s="1"/>
      <c r="H142" s="3">
        <f t="shared" si="52"/>
        <v>0</v>
      </c>
      <c r="I142" s="1"/>
      <c r="J142" s="1"/>
      <c r="K142" s="3">
        <f t="shared" si="53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7" x14ac:dyDescent="0.2">
      <c r="A143" s="102"/>
      <c r="B143" s="95"/>
      <c r="C143" s="150"/>
      <c r="D143" s="1" t="s">
        <v>7</v>
      </c>
      <c r="E143" s="1"/>
      <c r="F143" s="1"/>
      <c r="G143" s="1"/>
      <c r="H143" s="3">
        <f t="shared" si="52"/>
        <v>0</v>
      </c>
      <c r="I143" s="1"/>
      <c r="J143" s="1"/>
      <c r="K143" s="3">
        <f t="shared" si="53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7" x14ac:dyDescent="0.2">
      <c r="A144" s="102"/>
      <c r="B144" s="95"/>
      <c r="C144" s="150"/>
      <c r="D144" s="3" t="s">
        <v>8</v>
      </c>
      <c r="E144" s="3">
        <f>SUM(E141+E142+E143)</f>
        <v>0</v>
      </c>
      <c r="F144" s="3">
        <f>SUM(F141+F142+F143)</f>
        <v>0</v>
      </c>
      <c r="G144" s="3">
        <f>SUM(G141+G142+G143)</f>
        <v>0</v>
      </c>
      <c r="H144" s="3">
        <f t="shared" si="52"/>
        <v>0</v>
      </c>
      <c r="I144" s="3">
        <f>SUM(I141+I142+I143)</f>
        <v>0</v>
      </c>
      <c r="J144" s="3">
        <f>SUM(J141+J142+J143)</f>
        <v>0</v>
      </c>
      <c r="K144" s="3">
        <f t="shared" si="53"/>
        <v>0</v>
      </c>
      <c r="L144" s="5">
        <f t="shared" ref="L144:S144" si="54">SUM(L141+L142+L143)</f>
        <v>0</v>
      </c>
      <c r="M144" s="5">
        <f t="shared" si="54"/>
        <v>0</v>
      </c>
      <c r="N144" s="5">
        <f t="shared" si="54"/>
        <v>0</v>
      </c>
      <c r="O144" s="5">
        <f t="shared" si="54"/>
        <v>0</v>
      </c>
      <c r="P144" s="5">
        <f t="shared" si="54"/>
        <v>0</v>
      </c>
      <c r="Q144" s="5">
        <f t="shared" si="54"/>
        <v>0</v>
      </c>
      <c r="R144" s="5">
        <f t="shared" si="54"/>
        <v>0</v>
      </c>
      <c r="S144" s="24">
        <f t="shared" si="54"/>
        <v>0</v>
      </c>
      <c r="T144" s="105"/>
    </row>
    <row r="145" spans="1:25" ht="25.5" x14ac:dyDescent="0.2">
      <c r="A145" s="102"/>
      <c r="B145" s="95"/>
      <c r="C145" s="104" t="s">
        <v>62</v>
      </c>
      <c r="D145" s="7" t="s">
        <v>5</v>
      </c>
      <c r="E145" s="7"/>
      <c r="F145" s="7"/>
      <c r="G145" s="7"/>
      <c r="H145" s="3">
        <f t="shared" si="52"/>
        <v>0</v>
      </c>
      <c r="I145" s="7"/>
      <c r="J145" s="7"/>
      <c r="K145" s="3">
        <f t="shared" si="53"/>
        <v>0</v>
      </c>
      <c r="L145" s="10"/>
      <c r="M145" s="7"/>
      <c r="N145" s="7"/>
      <c r="O145" s="7"/>
      <c r="P145" s="7"/>
      <c r="Q145" s="7"/>
      <c r="R145" s="7"/>
      <c r="S145" s="25"/>
      <c r="T145" s="98"/>
    </row>
    <row r="146" spans="1:25" x14ac:dyDescent="0.2">
      <c r="A146" s="102"/>
      <c r="B146" s="95"/>
      <c r="C146" s="104"/>
      <c r="D146" s="32" t="s">
        <v>111</v>
      </c>
      <c r="E146" s="7"/>
      <c r="F146" s="7"/>
      <c r="G146" s="7"/>
      <c r="H146" s="3">
        <f t="shared" si="52"/>
        <v>0</v>
      </c>
      <c r="I146" s="7"/>
      <c r="J146" s="7"/>
      <c r="K146" s="3">
        <f t="shared" si="53"/>
        <v>0</v>
      </c>
      <c r="L146" s="7"/>
      <c r="M146" s="7"/>
      <c r="N146" s="7"/>
      <c r="O146" s="7"/>
      <c r="P146" s="7"/>
      <c r="Q146" s="7"/>
      <c r="R146" s="7"/>
      <c r="S146" s="25"/>
      <c r="T146" s="97"/>
      <c r="Y146" s="31"/>
    </row>
    <row r="147" spans="1:25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2"/>
        <v>0</v>
      </c>
      <c r="I147" s="7"/>
      <c r="J147" s="7"/>
      <c r="K147" s="3">
        <f t="shared" si="53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5" x14ac:dyDescent="0.2">
      <c r="A148" s="102"/>
      <c r="B148" s="95"/>
      <c r="C148" s="104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2"/>
        <v>0</v>
      </c>
      <c r="I148" s="3">
        <f>SUM(I145+I146+I147)</f>
        <v>0</v>
      </c>
      <c r="J148" s="3">
        <f>SUM(J145+J146+J147)</f>
        <v>0</v>
      </c>
      <c r="K148" s="3">
        <f t="shared" si="53"/>
        <v>0</v>
      </c>
      <c r="L148" s="5">
        <f t="shared" ref="L148:S148" si="55">SUM(L145+L146+L147)</f>
        <v>0</v>
      </c>
      <c r="M148" s="5">
        <f t="shared" si="55"/>
        <v>0</v>
      </c>
      <c r="N148" s="5">
        <f t="shared" si="55"/>
        <v>0</v>
      </c>
      <c r="O148" s="5">
        <f t="shared" si="55"/>
        <v>0</v>
      </c>
      <c r="P148" s="5">
        <f t="shared" si="55"/>
        <v>0</v>
      </c>
      <c r="Q148" s="5">
        <f t="shared" si="55"/>
        <v>0</v>
      </c>
      <c r="R148" s="5">
        <f t="shared" si="55"/>
        <v>0</v>
      </c>
      <c r="S148" s="24">
        <f t="shared" si="55"/>
        <v>0</v>
      </c>
      <c r="T148" s="105"/>
    </row>
    <row r="149" spans="1:25" ht="25.5" x14ac:dyDescent="0.2">
      <c r="A149" s="102"/>
      <c r="B149" s="95"/>
      <c r="C149" s="98" t="s">
        <v>63</v>
      </c>
      <c r="D149" s="1" t="s">
        <v>5</v>
      </c>
      <c r="E149" s="1"/>
      <c r="F149" s="1"/>
      <c r="G149" s="1"/>
      <c r="H149" s="3">
        <f t="shared" si="52"/>
        <v>0</v>
      </c>
      <c r="I149" s="1"/>
      <c r="J149" s="1"/>
      <c r="K149" s="3">
        <f t="shared" si="53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5" x14ac:dyDescent="0.2">
      <c r="A150" s="102"/>
      <c r="B150" s="95"/>
      <c r="C150" s="97"/>
      <c r="D150" s="32" t="s">
        <v>111</v>
      </c>
      <c r="E150" s="1"/>
      <c r="F150" s="1"/>
      <c r="G150" s="1"/>
      <c r="H150" s="3">
        <f t="shared" si="52"/>
        <v>0</v>
      </c>
      <c r="I150" s="1"/>
      <c r="J150" s="1"/>
      <c r="K150" s="3">
        <f t="shared" si="53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5" x14ac:dyDescent="0.2">
      <c r="A151" s="102"/>
      <c r="B151" s="95"/>
      <c r="C151" s="97"/>
      <c r="D151" s="1" t="s">
        <v>7</v>
      </c>
      <c r="E151" s="1"/>
      <c r="F151" s="1"/>
      <c r="G151" s="1"/>
      <c r="H151" s="3">
        <f t="shared" si="52"/>
        <v>0</v>
      </c>
      <c r="I151" s="1"/>
      <c r="J151" s="1"/>
      <c r="K151" s="3">
        <f t="shared" si="53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5" x14ac:dyDescent="0.2">
      <c r="A152" s="102"/>
      <c r="B152" s="95"/>
      <c r="C152" s="105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2"/>
        <v>0</v>
      </c>
      <c r="I152" s="3">
        <f>SUM(I149+I150+I151)</f>
        <v>0</v>
      </c>
      <c r="J152" s="3">
        <f>SUM(J149+J150+J151)</f>
        <v>0</v>
      </c>
      <c r="K152" s="3">
        <f t="shared" si="53"/>
        <v>0</v>
      </c>
      <c r="L152" s="5">
        <f t="shared" ref="L152:R152" si="56">SUM(L149+L150+L151)</f>
        <v>0</v>
      </c>
      <c r="M152" s="5">
        <f t="shared" si="56"/>
        <v>0</v>
      </c>
      <c r="N152" s="5">
        <f t="shared" si="56"/>
        <v>0</v>
      </c>
      <c r="O152" s="5">
        <f t="shared" si="56"/>
        <v>0</v>
      </c>
      <c r="P152" s="5">
        <f t="shared" si="56"/>
        <v>0</v>
      </c>
      <c r="Q152" s="5">
        <f t="shared" si="56"/>
        <v>0</v>
      </c>
      <c r="R152" s="5">
        <f t="shared" si="56"/>
        <v>0</v>
      </c>
      <c r="S152" s="24">
        <f>S149+S150+S151</f>
        <v>0</v>
      </c>
      <c r="T152" s="97"/>
    </row>
    <row r="153" spans="1:25" x14ac:dyDescent="0.2">
      <c r="A153" s="102"/>
      <c r="B153" s="96"/>
      <c r="C153" s="14"/>
      <c r="D153" s="3" t="s">
        <v>43</v>
      </c>
      <c r="E153" s="3">
        <f t="shared" ref="E153:S153" si="57">SUM(E152,E148,E144)</f>
        <v>0</v>
      </c>
      <c r="F153" s="3">
        <f t="shared" si="57"/>
        <v>0</v>
      </c>
      <c r="G153" s="3">
        <f t="shared" si="57"/>
        <v>0</v>
      </c>
      <c r="H153" s="3">
        <f t="shared" si="57"/>
        <v>0</v>
      </c>
      <c r="I153" s="3">
        <f t="shared" si="57"/>
        <v>0</v>
      </c>
      <c r="J153" s="3">
        <f t="shared" si="57"/>
        <v>0</v>
      </c>
      <c r="K153" s="3">
        <f t="shared" si="57"/>
        <v>0</v>
      </c>
      <c r="L153" s="3">
        <f t="shared" si="57"/>
        <v>0</v>
      </c>
      <c r="M153" s="3">
        <f t="shared" si="57"/>
        <v>0</v>
      </c>
      <c r="N153" s="3">
        <f t="shared" si="57"/>
        <v>0</v>
      </c>
      <c r="O153" s="3">
        <f t="shared" si="57"/>
        <v>0</v>
      </c>
      <c r="P153" s="3">
        <f t="shared" si="57"/>
        <v>0</v>
      </c>
      <c r="Q153" s="3">
        <f t="shared" si="57"/>
        <v>0</v>
      </c>
      <c r="R153" s="3">
        <f t="shared" si="57"/>
        <v>0</v>
      </c>
      <c r="S153" s="24">
        <f t="shared" si="57"/>
        <v>0</v>
      </c>
      <c r="T153" s="105"/>
    </row>
    <row r="154" spans="1:25" ht="38.25" x14ac:dyDescent="0.2">
      <c r="A154" s="82" t="s">
        <v>88</v>
      </c>
      <c r="B154" s="85" t="s">
        <v>41</v>
      </c>
      <c r="C154" s="88" t="s">
        <v>42</v>
      </c>
      <c r="D154" s="1" t="s">
        <v>5</v>
      </c>
      <c r="E154" s="2">
        <f t="shared" ref="E154:G156" si="58">SUM(E6+E10+E14+E18+E22+E26+E30+E34+E39+E43+E47+E51+E55+E59+E63+E68+E72+E77+E81+E85+E89+E94+E98+E102+E107+E111+E115+E120+E124+E128+E132+E136+E141+E145+E149)</f>
        <v>0</v>
      </c>
      <c r="F154" s="2">
        <f t="shared" si="58"/>
        <v>0</v>
      </c>
      <c r="G154" s="2">
        <f t="shared" si="58"/>
        <v>0</v>
      </c>
      <c r="H154" s="6">
        <f>SUM(E154:G154)</f>
        <v>0</v>
      </c>
      <c r="I154" s="2">
        <f t="shared" ref="I154:J156" si="59">SUM(I6+I10+I14+I18+I22+I26+I30+I34+I39+I43+I47+I51+I55+I59+I63+I68+I72+I77+I81+I85+I89+I94+I98+I102+I107+I111+I115+I120+I124+I128+I132+I136+I141+I145+I149)</f>
        <v>0</v>
      </c>
      <c r="J154" s="2">
        <f t="shared" si="59"/>
        <v>0</v>
      </c>
      <c r="K154" s="5">
        <f>SUM(I154:J154)</f>
        <v>0</v>
      </c>
      <c r="L154" s="2">
        <f t="shared" ref="L154:S154" si="60">SUM(L6+L10+L14+L18+L22+L26+L30+L34+L39+L43+L47+L51+L55+L59+L63+L68+L72+L77+L81+L85+L89+L94+L98+L102+L107+L111+L115+L120+L124+L128+L132+L136+L141+L145+L149)</f>
        <v>0</v>
      </c>
      <c r="M154" s="2">
        <f t="shared" si="60"/>
        <v>0</v>
      </c>
      <c r="N154" s="2">
        <f t="shared" si="60"/>
        <v>0</v>
      </c>
      <c r="O154" s="2">
        <f t="shared" si="60"/>
        <v>0</v>
      </c>
      <c r="P154" s="2">
        <f t="shared" si="60"/>
        <v>0</v>
      </c>
      <c r="Q154" s="2">
        <f t="shared" si="60"/>
        <v>0</v>
      </c>
      <c r="R154" s="2">
        <f t="shared" si="60"/>
        <v>0</v>
      </c>
      <c r="S154" s="23">
        <f t="shared" si="60"/>
        <v>0</v>
      </c>
      <c r="T154" s="99"/>
    </row>
    <row r="155" spans="1:25" x14ac:dyDescent="0.2">
      <c r="A155" s="83"/>
      <c r="B155" s="86"/>
      <c r="C155" s="89"/>
      <c r="D155" s="32" t="s">
        <v>111</v>
      </c>
      <c r="E155" s="2">
        <f t="shared" si="58"/>
        <v>0</v>
      </c>
      <c r="F155" s="2">
        <f t="shared" si="58"/>
        <v>0</v>
      </c>
      <c r="G155" s="2">
        <f t="shared" si="58"/>
        <v>0</v>
      </c>
      <c r="H155" s="6">
        <f>SUM(E155:G155)</f>
        <v>0</v>
      </c>
      <c r="I155" s="2">
        <f t="shared" si="59"/>
        <v>0</v>
      </c>
      <c r="J155" s="2">
        <f t="shared" si="59"/>
        <v>0</v>
      </c>
      <c r="K155" s="5">
        <f>SUM(I155:J155)</f>
        <v>0</v>
      </c>
      <c r="L155" s="2">
        <f t="shared" ref="L155:S155" si="61">SUM(L7+L11+L15+L19+L23+L27+L31+L35+L40+L44+L48+L52+L56+L60+L64+L69+L73+L78+L82+L86+L90+L95+L99+L103+L108+L112+L116+L121+L125+L129+L133+L137+L142+L146+L150)</f>
        <v>0</v>
      </c>
      <c r="M155" s="2">
        <f t="shared" si="61"/>
        <v>0</v>
      </c>
      <c r="N155" s="2">
        <f t="shared" si="61"/>
        <v>0</v>
      </c>
      <c r="O155" s="2">
        <f t="shared" si="61"/>
        <v>0</v>
      </c>
      <c r="P155" s="2">
        <f t="shared" si="61"/>
        <v>0</v>
      </c>
      <c r="Q155" s="2">
        <f t="shared" si="61"/>
        <v>0</v>
      </c>
      <c r="R155" s="2">
        <f t="shared" si="61"/>
        <v>0</v>
      </c>
      <c r="S155" s="23">
        <f t="shared" si="61"/>
        <v>0</v>
      </c>
      <c r="T155" s="100"/>
    </row>
    <row r="156" spans="1:25" x14ac:dyDescent="0.2">
      <c r="A156" s="83"/>
      <c r="B156" s="86"/>
      <c r="C156" s="89"/>
      <c r="D156" s="1" t="s">
        <v>7</v>
      </c>
      <c r="E156" s="2">
        <f t="shared" si="58"/>
        <v>0</v>
      </c>
      <c r="F156" s="2">
        <f t="shared" si="58"/>
        <v>0</v>
      </c>
      <c r="G156" s="2">
        <f t="shared" si="58"/>
        <v>0</v>
      </c>
      <c r="H156" s="6">
        <f>SUM(E156:G156)</f>
        <v>0</v>
      </c>
      <c r="I156" s="2">
        <f t="shared" si="59"/>
        <v>0</v>
      </c>
      <c r="J156" s="2">
        <f t="shared" si="59"/>
        <v>0</v>
      </c>
      <c r="K156" s="5">
        <f>SUM(I156:J156)</f>
        <v>0</v>
      </c>
      <c r="L156" s="2">
        <f t="shared" ref="L156:S156" si="62">SUM(L8+L12+L16+L20+L24+L28+L32+L36+L41+L45+L49+L53+L57+L61+L65+L70+L74+L79+L83+L87+L91+L96+L100+L104+L109+L113+L117+L122+L126+L130+L134+L138+L143+L147+L151)</f>
        <v>0</v>
      </c>
      <c r="M156" s="2">
        <f t="shared" si="62"/>
        <v>0</v>
      </c>
      <c r="N156" s="2">
        <f t="shared" si="62"/>
        <v>0</v>
      </c>
      <c r="O156" s="2">
        <f t="shared" si="62"/>
        <v>0</v>
      </c>
      <c r="P156" s="2">
        <f t="shared" si="62"/>
        <v>0</v>
      </c>
      <c r="Q156" s="2">
        <f t="shared" si="62"/>
        <v>0</v>
      </c>
      <c r="R156" s="2">
        <f t="shared" si="62"/>
        <v>0</v>
      </c>
      <c r="S156" s="23">
        <f t="shared" si="62"/>
        <v>0</v>
      </c>
      <c r="T156" s="100"/>
    </row>
    <row r="157" spans="1:25" ht="15" x14ac:dyDescent="0.25">
      <c r="A157" s="84"/>
      <c r="B157" s="87"/>
      <c r="C157" s="90"/>
      <c r="D157" s="16" t="s">
        <v>37</v>
      </c>
      <c r="E157" s="6">
        <f>SUM(E154:E156)</f>
        <v>0</v>
      </c>
      <c r="F157" s="6">
        <f>SUM(F154:F156)</f>
        <v>0</v>
      </c>
      <c r="G157" s="6">
        <f>SUM(G154:G156)</f>
        <v>0</v>
      </c>
      <c r="H157" s="6">
        <f>SUM(E157:G157)</f>
        <v>0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3">SUM(L154:L156)</f>
        <v>0</v>
      </c>
      <c r="M157" s="6">
        <f t="shared" si="63"/>
        <v>0</v>
      </c>
      <c r="N157" s="6">
        <f t="shared" si="63"/>
        <v>0</v>
      </c>
      <c r="O157" s="6">
        <f t="shared" si="63"/>
        <v>0</v>
      </c>
      <c r="P157" s="6">
        <f t="shared" si="63"/>
        <v>0</v>
      </c>
      <c r="Q157" s="6">
        <f t="shared" si="63"/>
        <v>0</v>
      </c>
      <c r="R157" s="6">
        <f t="shared" si="63"/>
        <v>0</v>
      </c>
      <c r="S157" s="76">
        <f t="shared" si="63"/>
        <v>0</v>
      </c>
      <c r="T157" s="101"/>
    </row>
    <row r="158" spans="1:25" x14ac:dyDescent="0.2">
      <c r="B158" s="8"/>
    </row>
    <row r="159" spans="1:25" x14ac:dyDescent="0.2">
      <c r="B159" s="8"/>
    </row>
    <row r="160" spans="1:25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/>
  </sheetViews>
  <sheetFormatPr defaultRowHeight="12.75" x14ac:dyDescent="0.2"/>
  <sheetData>
    <row r="1" spans="1:20" x14ac:dyDescent="0.2">
      <c r="A1" s="148" t="s">
        <v>134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>
        <f>X!E6+XI!E6+XII!E6</f>
        <v>0</v>
      </c>
      <c r="F6" s="1">
        <f>X!F6+XI!F6+XII!F6</f>
        <v>0</v>
      </c>
      <c r="G6" s="1">
        <f>X!G6+XI!G6+XII!G6</f>
        <v>0</v>
      </c>
      <c r="H6" s="68">
        <f>X!H6+XI!H6+XII!H6</f>
        <v>0</v>
      </c>
      <c r="I6" s="1">
        <f>X!I6+XI!I6+XII!I6</f>
        <v>0</v>
      </c>
      <c r="J6" s="1">
        <f>X!J6+XI!J6+XII!J6</f>
        <v>0</v>
      </c>
      <c r="K6" s="1">
        <f>X!K6+XI!K6+XII!K6</f>
        <v>0</v>
      </c>
      <c r="L6" s="1">
        <f>X!L6+XI!L6+XII!L6</f>
        <v>0</v>
      </c>
      <c r="M6" s="1">
        <f>X!M6+XI!M6+XII!M6</f>
        <v>0</v>
      </c>
      <c r="N6" s="1">
        <f>X!N6+XI!N6+XII!N6</f>
        <v>0</v>
      </c>
      <c r="O6" s="1">
        <f>X!O6+XI!O6+XII!O6</f>
        <v>0</v>
      </c>
      <c r="P6" s="1">
        <f>X!P6+XI!P6+XII!P6</f>
        <v>0</v>
      </c>
      <c r="Q6" s="1">
        <f>X!Q6+XI!Q6+XII!Q6</f>
        <v>0</v>
      </c>
      <c r="R6" s="1">
        <f>X!R6+XI!R6+XII!R6</f>
        <v>0</v>
      </c>
      <c r="S6" s="59">
        <f>X!S6+XI!S6+XII!S6</f>
        <v>0</v>
      </c>
      <c r="T6" s="98"/>
    </row>
    <row r="7" spans="1:20" x14ac:dyDescent="0.2">
      <c r="A7" s="92"/>
      <c r="B7" s="124"/>
      <c r="C7" s="97"/>
      <c r="D7" s="32" t="s">
        <v>111</v>
      </c>
      <c r="E7" s="1">
        <f>X!E7+XI!E7+XII!E7</f>
        <v>0</v>
      </c>
      <c r="F7" s="1">
        <f>X!F7+XI!F7+XII!F7</f>
        <v>0</v>
      </c>
      <c r="G7" s="1">
        <f>X!G7+XI!G7+XII!G7</f>
        <v>0</v>
      </c>
      <c r="H7" s="68">
        <f>X!H7+XI!H7+XII!H7</f>
        <v>0</v>
      </c>
      <c r="I7" s="1"/>
      <c r="J7" s="1"/>
      <c r="K7" s="3">
        <f>SUM(I7+J7)</f>
        <v>0</v>
      </c>
      <c r="L7" s="1">
        <f>X!L7+XI!L7+XII!L7</f>
        <v>0</v>
      </c>
      <c r="M7" s="1">
        <f>X!M7+XI!M7+XII!M7</f>
        <v>0</v>
      </c>
      <c r="N7" s="1">
        <f>X!N7+XI!N7+XII!N7</f>
        <v>0</v>
      </c>
      <c r="O7" s="1">
        <f>X!O7+XI!O7+XII!O7</f>
        <v>0</v>
      </c>
      <c r="P7" s="1">
        <f>X!P7+XI!P7+XII!P7</f>
        <v>0</v>
      </c>
      <c r="Q7" s="1">
        <f>X!Q7+XI!Q7+XII!Q7</f>
        <v>0</v>
      </c>
      <c r="R7" s="1">
        <f>X!R7+XI!R7+XII!R7</f>
        <v>0</v>
      </c>
      <c r="S7" s="59">
        <f>X!S7+XI!S7+XII!S7</f>
        <v>0</v>
      </c>
      <c r="T7" s="97"/>
    </row>
    <row r="8" spans="1:20" x14ac:dyDescent="0.2">
      <c r="A8" s="92"/>
      <c r="B8" s="124"/>
      <c r="C8" s="97"/>
      <c r="D8" s="1" t="s">
        <v>7</v>
      </c>
      <c r="E8" s="1">
        <f>X!E8+XI!E8+XII!E8</f>
        <v>0</v>
      </c>
      <c r="F8" s="1">
        <f>X!F8+XI!F8+XII!F8</f>
        <v>0</v>
      </c>
      <c r="G8" s="1">
        <f>X!G8+XI!G8+XII!G8</f>
        <v>0</v>
      </c>
      <c r="H8" s="68">
        <f>X!H8+XI!H8+XII!H8</f>
        <v>0</v>
      </c>
      <c r="I8" s="1"/>
      <c r="J8" s="1"/>
      <c r="K8" s="3">
        <f>SUM(I8+J8)</f>
        <v>0</v>
      </c>
      <c r="L8" s="1">
        <f>X!L8+XI!L8+XII!L8</f>
        <v>0</v>
      </c>
      <c r="M8" s="1">
        <f>X!M8+XI!M8+XII!M8</f>
        <v>0</v>
      </c>
      <c r="N8" s="1">
        <f>X!N8+XI!N8+XII!N8</f>
        <v>0</v>
      </c>
      <c r="O8" s="1">
        <f>X!O8+XI!O8+XII!O8</f>
        <v>0</v>
      </c>
      <c r="P8" s="1">
        <f>X!P8+XI!P8+XII!P8</f>
        <v>0</v>
      </c>
      <c r="Q8" s="1">
        <f>X!Q8+XI!Q8+XII!Q8</f>
        <v>0</v>
      </c>
      <c r="R8" s="1">
        <f>X!R8+XI!R8+XII!R8</f>
        <v>0</v>
      </c>
      <c r="S8" s="59">
        <f>X!S8+XI!S8+XII!S8</f>
        <v>0</v>
      </c>
      <c r="T8" s="97"/>
    </row>
    <row r="9" spans="1:20" x14ac:dyDescent="0.2">
      <c r="A9" s="92"/>
      <c r="B9" s="125"/>
      <c r="C9" s="97"/>
      <c r="D9" s="3" t="s">
        <v>8</v>
      </c>
      <c r="E9" s="68">
        <f>X!E9+XI!E9+XII!E9</f>
        <v>0</v>
      </c>
      <c r="F9" s="68">
        <f>X!F9+XI!F9+XII!F9</f>
        <v>0</v>
      </c>
      <c r="G9" s="68">
        <f>X!G9+XI!G9+XII!G9</f>
        <v>0</v>
      </c>
      <c r="H9" s="68">
        <f>X!H9+XI!H9+XII!H9</f>
        <v>0</v>
      </c>
      <c r="I9" s="3">
        <f>SUM(I6+I7+I8)</f>
        <v>0</v>
      </c>
      <c r="J9" s="3">
        <f>SUM(J6+J7+J8)</f>
        <v>0</v>
      </c>
      <c r="K9" s="3">
        <f>SUM(I9+J9)</f>
        <v>0</v>
      </c>
      <c r="L9" s="68">
        <f>X!L9+XI!L9+XII!L9</f>
        <v>0</v>
      </c>
      <c r="M9" s="68">
        <f>X!M9+XI!M9+XII!M9</f>
        <v>0</v>
      </c>
      <c r="N9" s="68">
        <f>X!N9+XI!N9+XII!N9</f>
        <v>0</v>
      </c>
      <c r="O9" s="68">
        <f>X!O9+XI!O9+XII!O9</f>
        <v>0</v>
      </c>
      <c r="P9" s="68">
        <f>X!P9+XI!P9+XII!P9</f>
        <v>0</v>
      </c>
      <c r="Q9" s="68">
        <f>X!Q9+XI!Q9+XII!Q9</f>
        <v>0</v>
      </c>
      <c r="R9" s="68">
        <f>X!R9+XI!R9+XII!R9</f>
        <v>0</v>
      </c>
      <c r="S9" s="77">
        <f>X!S9+XI!S9+XII!S9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f>X!E10+XI!E10+XII!E10</f>
        <v>0</v>
      </c>
      <c r="F10" s="1">
        <f>X!F10+XI!F10+XII!F10</f>
        <v>0</v>
      </c>
      <c r="G10" s="1">
        <f>X!G10+XI!G10+XII!G10</f>
        <v>0</v>
      </c>
      <c r="H10" s="3">
        <f>X!H10+XI!H10+XII!H10</f>
        <v>0</v>
      </c>
      <c r="I10" s="1">
        <f>X!I10+XI!I10+XII!I10</f>
        <v>0</v>
      </c>
      <c r="J10" s="1">
        <f>X!J10+XI!J10+XII!J10</f>
        <v>0</v>
      </c>
      <c r="K10" s="3">
        <f>X!K10+XI!K10+XII!K10</f>
        <v>0</v>
      </c>
      <c r="L10" s="2">
        <f>X!L10+XI!L10+XII!L10</f>
        <v>0</v>
      </c>
      <c r="M10" s="1">
        <f>X!M10+XI!M10+XII!M10</f>
        <v>0</v>
      </c>
      <c r="N10" s="1">
        <f>X!N10+XI!N10+XII!N10</f>
        <v>0</v>
      </c>
      <c r="O10" s="4">
        <f>X!O10+XI!O10+XII!O10</f>
        <v>0</v>
      </c>
      <c r="P10" s="4">
        <f>X!P10+XI!P10+XII!P10</f>
        <v>0</v>
      </c>
      <c r="Q10" s="1">
        <f>X!Q10+XI!Q10+XII!Q10</f>
        <v>0</v>
      </c>
      <c r="R10" s="1">
        <f>X!R10+XI!R10+XII!R10</f>
        <v>0</v>
      </c>
      <c r="S10" s="23">
        <f>X!S10+XI!S10+XII!S10</f>
        <v>0</v>
      </c>
      <c r="T10" s="118"/>
    </row>
    <row r="11" spans="1:20" x14ac:dyDescent="0.2">
      <c r="A11" s="92"/>
      <c r="B11" s="95"/>
      <c r="C11" s="97"/>
      <c r="D11" s="32" t="s">
        <v>111</v>
      </c>
      <c r="E11" s="1">
        <f>X!E11+XI!E11+XII!E11</f>
        <v>0</v>
      </c>
      <c r="F11" s="1">
        <f>X!F11+XI!F11+XII!F11</f>
        <v>0</v>
      </c>
      <c r="G11" s="1">
        <f>X!G11+XI!G11+XII!G11</f>
        <v>0</v>
      </c>
      <c r="H11" s="3">
        <f>X!H11+XI!H11+XII!H11</f>
        <v>0</v>
      </c>
      <c r="I11" s="1">
        <f>X!I11+XI!I11+XII!I11</f>
        <v>0</v>
      </c>
      <c r="J11" s="1">
        <f>X!J11+XI!J11+XII!J11</f>
        <v>0</v>
      </c>
      <c r="K11" s="3">
        <f>X!K11+XI!K11+XII!K11</f>
        <v>0</v>
      </c>
      <c r="L11" s="1">
        <f>X!L11+XI!L11+XII!L11</f>
        <v>0</v>
      </c>
      <c r="M11" s="1">
        <f>X!M11+XI!M11+XII!M11</f>
        <v>0</v>
      </c>
      <c r="N11" s="1">
        <f>X!N11+XI!N11+XII!N11</f>
        <v>0</v>
      </c>
      <c r="O11" s="1">
        <f>X!O11+XI!O11+XII!O11</f>
        <v>0</v>
      </c>
      <c r="P11" s="1">
        <f>X!P11+XI!P11+XII!P11</f>
        <v>0</v>
      </c>
      <c r="Q11" s="1">
        <f>X!Q11+XI!Q11+XII!Q11</f>
        <v>0</v>
      </c>
      <c r="R11" s="1">
        <f>X!R11+XI!R11+XII!R11</f>
        <v>0</v>
      </c>
      <c r="S11" s="23">
        <f>X!S11+XI!S11+XII!S11</f>
        <v>0</v>
      </c>
      <c r="T11" s="119"/>
    </row>
    <row r="12" spans="1:20" x14ac:dyDescent="0.2">
      <c r="A12" s="92"/>
      <c r="B12" s="95"/>
      <c r="C12" s="97"/>
      <c r="D12" s="1" t="s">
        <v>7</v>
      </c>
      <c r="E12" s="1">
        <f>X!E12+XI!E12+XII!E12</f>
        <v>0</v>
      </c>
      <c r="F12" s="1">
        <f>X!F12+XI!F12+XII!F12</f>
        <v>0</v>
      </c>
      <c r="G12" s="1">
        <f>X!G12+XI!G12+XII!G12</f>
        <v>0</v>
      </c>
      <c r="H12" s="3">
        <f>X!H12+XI!H12+XII!H12</f>
        <v>0</v>
      </c>
      <c r="I12" s="1">
        <f>X!I12+XI!I12+XII!I12</f>
        <v>0</v>
      </c>
      <c r="J12" s="1">
        <f>X!J12+XI!J12+XII!J12</f>
        <v>0</v>
      </c>
      <c r="K12" s="3">
        <f>X!K12+XI!K12+XII!K12</f>
        <v>0</v>
      </c>
      <c r="L12" s="1">
        <f>X!L12+XI!L12+XII!L12</f>
        <v>0</v>
      </c>
      <c r="M12" s="1">
        <f>X!M12+XI!M12+XII!M12</f>
        <v>0</v>
      </c>
      <c r="N12" s="1">
        <f>X!N12+XI!N12+XII!N12</f>
        <v>0</v>
      </c>
      <c r="O12" s="1">
        <f>X!O12+XI!O12+XII!O12</f>
        <v>0</v>
      </c>
      <c r="P12" s="1">
        <f>X!P12+XI!P12+XII!P12</f>
        <v>0</v>
      </c>
      <c r="Q12" s="1">
        <f>X!Q12+XI!Q12+XII!Q12</f>
        <v>0</v>
      </c>
      <c r="R12" s="1">
        <f>X!R12+XI!R12+XII!R12</f>
        <v>0</v>
      </c>
      <c r="S12" s="23">
        <f>X!S12+XI!S12+XII!S12</f>
        <v>0</v>
      </c>
      <c r="T12" s="119"/>
    </row>
    <row r="13" spans="1:20" x14ac:dyDescent="0.2">
      <c r="A13" s="92"/>
      <c r="B13" s="96"/>
      <c r="C13" s="97"/>
      <c r="D13" s="3" t="s">
        <v>8</v>
      </c>
      <c r="E13" s="3">
        <f>X!E13+XI!E13+XII!E13</f>
        <v>0</v>
      </c>
      <c r="F13" s="3">
        <f>X!F13+XI!F13+XII!F13</f>
        <v>0</v>
      </c>
      <c r="G13" s="3">
        <f>X!G13+XI!G13+XII!G13</f>
        <v>0</v>
      </c>
      <c r="H13" s="3">
        <f>X!H13+XI!H13+XII!H13</f>
        <v>0</v>
      </c>
      <c r="I13" s="3">
        <f>X!I13+XI!I13+XII!I13</f>
        <v>0</v>
      </c>
      <c r="J13" s="3">
        <f>X!J13+XI!J13+XII!J13</f>
        <v>0</v>
      </c>
      <c r="K13" s="3">
        <f>X!K13+XI!K13+XII!K13</f>
        <v>0</v>
      </c>
      <c r="L13" s="5">
        <f>X!L13+XI!L13+XII!L13</f>
        <v>0</v>
      </c>
      <c r="M13" s="5">
        <f>X!M13+XI!M13+XII!M13</f>
        <v>0</v>
      </c>
      <c r="N13" s="5">
        <f>X!N13+XI!N13+XII!N13</f>
        <v>0</v>
      </c>
      <c r="O13" s="5">
        <f>X!O13+XI!O13+XII!O13</f>
        <v>0</v>
      </c>
      <c r="P13" s="5">
        <f>X!P13+XI!P13+XII!P13</f>
        <v>0</v>
      </c>
      <c r="Q13" s="5">
        <f>X!Q13+XI!Q13+XII!Q13</f>
        <v>0</v>
      </c>
      <c r="R13" s="5">
        <f>X!R13+XI!R13+XII!R13</f>
        <v>0</v>
      </c>
      <c r="S13" s="24">
        <f>X!S13+XI!S13+XII!S13</f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f>X!E14+XI!E14+XII!E14</f>
        <v>0</v>
      </c>
      <c r="F14" s="1">
        <f>X!F14+XI!F14+XII!F14</f>
        <v>0</v>
      </c>
      <c r="G14" s="1">
        <f>X!G14+XI!G14+XII!G14</f>
        <v>0</v>
      </c>
      <c r="H14" s="3">
        <f>X!H14+XI!H14+XII!H14</f>
        <v>0</v>
      </c>
      <c r="I14" s="1">
        <f>X!I14+XI!I14+XII!I14</f>
        <v>0</v>
      </c>
      <c r="J14" s="1">
        <f>X!J14+XI!J14+XII!J14</f>
        <v>0</v>
      </c>
      <c r="K14" s="3">
        <f>X!K14+XI!K14+XII!K14</f>
        <v>0</v>
      </c>
      <c r="L14" s="2">
        <f>X!L14+XI!L14+XII!L14</f>
        <v>0</v>
      </c>
      <c r="M14" s="1">
        <f>X!M14+XI!M14+XII!M14</f>
        <v>0</v>
      </c>
      <c r="N14" s="1">
        <f>X!N14+XI!N14+XII!N14</f>
        <v>0</v>
      </c>
      <c r="O14" s="4">
        <f>X!O14+XI!O14+XII!O14</f>
        <v>0</v>
      </c>
      <c r="P14" s="4">
        <f>X!P14+XI!P14+XII!P14</f>
        <v>0</v>
      </c>
      <c r="Q14" s="1">
        <f>X!Q14+XI!Q14+XII!Q14</f>
        <v>0</v>
      </c>
      <c r="R14" s="1">
        <f>X!R14+XI!R14+XII!R14</f>
        <v>0</v>
      </c>
      <c r="S14" s="23">
        <f>X!S14+XI!S14+XII!S14</f>
        <v>0</v>
      </c>
      <c r="T14" s="98"/>
    </row>
    <row r="15" spans="1:20" x14ac:dyDescent="0.2">
      <c r="A15" s="92"/>
      <c r="B15" s="95"/>
      <c r="C15" s="97"/>
      <c r="D15" s="32" t="s">
        <v>111</v>
      </c>
      <c r="E15" s="1">
        <f>X!E15+XI!E15+XII!E15</f>
        <v>0</v>
      </c>
      <c r="F15" s="1">
        <f>X!F15+XI!F15+XII!F15</f>
        <v>0</v>
      </c>
      <c r="G15" s="1">
        <f>X!G15+XI!G15+XII!G15</f>
        <v>0</v>
      </c>
      <c r="H15" s="3">
        <f>X!H15+XI!H15+XII!H15</f>
        <v>0</v>
      </c>
      <c r="I15" s="1">
        <f>X!I15+XI!I15+XII!I15</f>
        <v>0</v>
      </c>
      <c r="J15" s="1">
        <f>X!J15+XI!J15+XII!J15</f>
        <v>0</v>
      </c>
      <c r="K15" s="3">
        <f>X!K15+XI!K15+XII!K15</f>
        <v>0</v>
      </c>
      <c r="L15" s="1">
        <f>X!L15+XI!L15+XII!L15</f>
        <v>0</v>
      </c>
      <c r="M15" s="1">
        <f>X!M15+XI!M15+XII!M15</f>
        <v>0</v>
      </c>
      <c r="N15" s="1">
        <f>X!N15+XI!N15+XII!N15</f>
        <v>0</v>
      </c>
      <c r="O15" s="1">
        <f>X!O15+XI!O15+XII!O15</f>
        <v>0</v>
      </c>
      <c r="P15" s="1">
        <f>X!P15+XI!P15+XII!P15</f>
        <v>0</v>
      </c>
      <c r="Q15" s="1">
        <f>X!Q15+XI!Q15+XII!Q15</f>
        <v>0</v>
      </c>
      <c r="R15" s="1">
        <f>X!R15+XI!R15+XII!R15</f>
        <v>0</v>
      </c>
      <c r="S15" s="23">
        <f>X!S15+XI!S15+XII!S15</f>
        <v>0</v>
      </c>
      <c r="T15" s="97"/>
    </row>
    <row r="16" spans="1:20" x14ac:dyDescent="0.2">
      <c r="A16" s="92"/>
      <c r="B16" s="95"/>
      <c r="C16" s="97"/>
      <c r="D16" s="1" t="s">
        <v>7</v>
      </c>
      <c r="E16" s="1">
        <f>X!E16+XI!E16+XII!E16</f>
        <v>0</v>
      </c>
      <c r="F16" s="1">
        <f>X!F16+XI!F16+XII!F16</f>
        <v>0</v>
      </c>
      <c r="G16" s="1">
        <f>X!G16+XI!G16+XII!G16</f>
        <v>0</v>
      </c>
      <c r="H16" s="3">
        <f>X!H16+XI!H16+XII!H16</f>
        <v>0</v>
      </c>
      <c r="I16" s="1">
        <f>X!I16+XI!I16+XII!I16</f>
        <v>0</v>
      </c>
      <c r="J16" s="1">
        <f>X!J16+XI!J16+XII!J16</f>
        <v>0</v>
      </c>
      <c r="K16" s="3">
        <f>X!K16+XI!K16+XII!K16</f>
        <v>0</v>
      </c>
      <c r="L16" s="1">
        <f>X!L16+XI!L16+XII!L16</f>
        <v>0</v>
      </c>
      <c r="M16" s="1">
        <f>X!M16+XI!M16+XII!M16</f>
        <v>0</v>
      </c>
      <c r="N16" s="1">
        <f>X!N16+XI!N16+XII!N16</f>
        <v>0</v>
      </c>
      <c r="O16" s="1">
        <f>X!O16+XI!O16+XII!O16</f>
        <v>0</v>
      </c>
      <c r="P16" s="1">
        <f>X!P16+XI!P16+XII!P16</f>
        <v>0</v>
      </c>
      <c r="Q16" s="1">
        <f>X!Q16+XI!Q16+XII!Q16</f>
        <v>0</v>
      </c>
      <c r="R16" s="1">
        <f>X!R16+XI!R16+XII!R16</f>
        <v>0</v>
      </c>
      <c r="S16" s="23">
        <f>X!S16+XI!S16+XII!S16</f>
        <v>0</v>
      </c>
      <c r="T16" s="97"/>
    </row>
    <row r="17" spans="1:20" x14ac:dyDescent="0.2">
      <c r="A17" s="92"/>
      <c r="B17" s="96"/>
      <c r="C17" s="97"/>
      <c r="D17" s="3" t="s">
        <v>8</v>
      </c>
      <c r="E17" s="3">
        <f>X!E17+XI!E17+XII!E17</f>
        <v>0</v>
      </c>
      <c r="F17" s="3">
        <f>X!F17+XI!F17+XII!F17</f>
        <v>0</v>
      </c>
      <c r="G17" s="3">
        <f>X!G17+XI!G17+XII!G17</f>
        <v>0</v>
      </c>
      <c r="H17" s="3">
        <f>X!H17+XI!H17+XII!H17</f>
        <v>0</v>
      </c>
      <c r="I17" s="3">
        <f>X!I17+XI!I17+XII!I17</f>
        <v>0</v>
      </c>
      <c r="J17" s="3">
        <f>X!J17+XI!J17+XII!J17</f>
        <v>0</v>
      </c>
      <c r="K17" s="3">
        <f>X!K17+XI!K17+XII!K17</f>
        <v>0</v>
      </c>
      <c r="L17" s="5">
        <f>X!L17+XI!L17+XII!L17</f>
        <v>0</v>
      </c>
      <c r="M17" s="5">
        <f>X!M17+XI!M17+XII!M17</f>
        <v>0</v>
      </c>
      <c r="N17" s="5">
        <f>X!N17+XI!N17+XII!N17</f>
        <v>0</v>
      </c>
      <c r="O17" s="5">
        <f>X!O17+XI!O17+XII!O17</f>
        <v>0</v>
      </c>
      <c r="P17" s="5">
        <f>X!P17+XI!P17+XII!P17</f>
        <v>0</v>
      </c>
      <c r="Q17" s="5">
        <f>X!Q17+XI!Q17+XII!Q17</f>
        <v>0</v>
      </c>
      <c r="R17" s="5">
        <f>X!R17+XI!R17+XII!R17</f>
        <v>0</v>
      </c>
      <c r="S17" s="24">
        <f>X!S17+XI!S17+XII!S17</f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>
        <f>X!E18+XI!E18+XII!E18</f>
        <v>0</v>
      </c>
      <c r="F18" s="1">
        <f>X!F18+XI!F18+XII!F18</f>
        <v>0</v>
      </c>
      <c r="G18" s="1">
        <f>X!G18+XI!G18+XII!G18</f>
        <v>0</v>
      </c>
      <c r="H18" s="3">
        <f>X!H18+XI!H18+XII!H18</f>
        <v>0</v>
      </c>
      <c r="I18" s="1">
        <f>X!I18+XI!I18+XII!I18</f>
        <v>0</v>
      </c>
      <c r="J18" s="1">
        <f>X!J18+XI!J18+XII!J18</f>
        <v>0</v>
      </c>
      <c r="K18" s="3">
        <f>X!K18+XI!K18+XII!K18</f>
        <v>0</v>
      </c>
      <c r="L18" s="2">
        <f>X!L18+XI!L18+XII!L18</f>
        <v>0</v>
      </c>
      <c r="M18" s="1">
        <f>X!M18+XI!M18+XII!M18</f>
        <v>0</v>
      </c>
      <c r="N18" s="1">
        <f>X!N18+XI!N18+XII!N18</f>
        <v>0</v>
      </c>
      <c r="O18" s="4">
        <f>X!O18+XI!O18+XII!O18</f>
        <v>0</v>
      </c>
      <c r="P18" s="4">
        <f>X!P18+XI!P18+XII!P18</f>
        <v>0</v>
      </c>
      <c r="Q18" s="1">
        <f>X!Q18+XI!Q18+XII!Q18</f>
        <v>0</v>
      </c>
      <c r="R18" s="1">
        <f>X!R18+XI!R18+XII!R18</f>
        <v>0</v>
      </c>
      <c r="S18" s="23">
        <f>X!S18+XI!S18+XII!S18</f>
        <v>0</v>
      </c>
      <c r="T18" s="98"/>
    </row>
    <row r="19" spans="1:20" x14ac:dyDescent="0.2">
      <c r="A19" s="92"/>
      <c r="B19" s="95"/>
      <c r="C19" s="97"/>
      <c r="D19" s="32" t="s">
        <v>111</v>
      </c>
      <c r="E19" s="1">
        <f>X!E19+XI!E19+XII!E19</f>
        <v>0</v>
      </c>
      <c r="F19" s="1">
        <f>X!F19+XI!F19+XII!F19</f>
        <v>0</v>
      </c>
      <c r="G19" s="1">
        <f>X!G19+XI!G19+XII!G19</f>
        <v>0</v>
      </c>
      <c r="H19" s="3">
        <f>X!H19+XI!H19+XII!H19</f>
        <v>0</v>
      </c>
      <c r="I19" s="1">
        <f>X!I19+XI!I19+XII!I19</f>
        <v>0</v>
      </c>
      <c r="J19" s="1">
        <f>X!J19+XI!J19+XII!J19</f>
        <v>0</v>
      </c>
      <c r="K19" s="3">
        <f>X!K19+XI!K19+XII!K19</f>
        <v>0</v>
      </c>
      <c r="L19" s="1">
        <f>X!L19+XI!L19+XII!L19</f>
        <v>0</v>
      </c>
      <c r="M19" s="1">
        <f>X!M19+XI!M19+XII!M19</f>
        <v>0</v>
      </c>
      <c r="N19" s="1">
        <f>X!N19+XI!N19+XII!N19</f>
        <v>0</v>
      </c>
      <c r="O19" s="1">
        <f>X!O19+XI!O19+XII!O19</f>
        <v>0</v>
      </c>
      <c r="P19" s="1">
        <f>X!P19+XI!P19+XII!P19</f>
        <v>0</v>
      </c>
      <c r="Q19" s="1">
        <f>X!Q19+XI!Q19+XII!Q19</f>
        <v>0</v>
      </c>
      <c r="R19" s="1">
        <f>X!R19+XI!R19+XII!R19</f>
        <v>0</v>
      </c>
      <c r="S19" s="23">
        <f>X!S19+XI!S19+XII!S19</f>
        <v>0</v>
      </c>
      <c r="T19" s="97"/>
    </row>
    <row r="20" spans="1:20" x14ac:dyDescent="0.2">
      <c r="A20" s="92"/>
      <c r="B20" s="95"/>
      <c r="C20" s="97"/>
      <c r="D20" s="1" t="s">
        <v>7</v>
      </c>
      <c r="E20" s="1">
        <f>X!E20+XI!E20+XII!E20</f>
        <v>0</v>
      </c>
      <c r="F20" s="1">
        <f>X!F20+XI!F20+XII!F20</f>
        <v>0</v>
      </c>
      <c r="G20" s="1">
        <f>X!G20+XI!G20+XII!G20</f>
        <v>0</v>
      </c>
      <c r="H20" s="3">
        <f>X!H20+XI!H20+XII!H20</f>
        <v>0</v>
      </c>
      <c r="I20" s="1">
        <f>X!I20+XI!I20+XII!I20</f>
        <v>0</v>
      </c>
      <c r="J20" s="1">
        <f>X!J20+XI!J20+XII!J20</f>
        <v>0</v>
      </c>
      <c r="K20" s="3">
        <f>X!K20+XI!K20+XII!K20</f>
        <v>0</v>
      </c>
      <c r="L20" s="1">
        <f>X!L20+XI!L20+XII!L20</f>
        <v>0</v>
      </c>
      <c r="M20" s="1">
        <f>X!M20+XI!M20+XII!M20</f>
        <v>0</v>
      </c>
      <c r="N20" s="1">
        <f>X!N20+XI!N20+XII!N20</f>
        <v>0</v>
      </c>
      <c r="O20" s="1">
        <f>X!O20+XI!O20+XII!O20</f>
        <v>0</v>
      </c>
      <c r="P20" s="1">
        <f>X!P20+XI!P20+XII!P20</f>
        <v>0</v>
      </c>
      <c r="Q20" s="1">
        <f>X!Q20+XI!Q20+XII!Q20</f>
        <v>0</v>
      </c>
      <c r="R20" s="1">
        <f>X!R20+XI!R20+XII!R20</f>
        <v>0</v>
      </c>
      <c r="S20" s="23">
        <f>X!S20+XI!S20+XII!S20</f>
        <v>0</v>
      </c>
      <c r="T20" s="97"/>
    </row>
    <row r="21" spans="1:20" x14ac:dyDescent="0.2">
      <c r="A21" s="93"/>
      <c r="B21" s="96"/>
      <c r="C21" s="97"/>
      <c r="D21" s="3" t="s">
        <v>8</v>
      </c>
      <c r="E21" s="3">
        <f>X!E21+XI!E21+XII!E21</f>
        <v>0</v>
      </c>
      <c r="F21" s="3">
        <f>X!F21+XI!F21+XII!F21</f>
        <v>0</v>
      </c>
      <c r="G21" s="3">
        <f>X!G21+XI!G21+XII!G21</f>
        <v>0</v>
      </c>
      <c r="H21" s="3">
        <f>X!H21+XI!H21+XII!H21</f>
        <v>0</v>
      </c>
      <c r="I21" s="3">
        <f>X!I21+XI!I21+XII!I21</f>
        <v>0</v>
      </c>
      <c r="J21" s="3">
        <f>X!J21+XI!J21+XII!J21</f>
        <v>0</v>
      </c>
      <c r="K21" s="3">
        <f>X!K21+XI!K21+XII!K21</f>
        <v>0</v>
      </c>
      <c r="L21" s="5">
        <f>X!L21+XI!L21+XII!L21</f>
        <v>0</v>
      </c>
      <c r="M21" s="5">
        <f>X!M21+XI!M21+XII!M21</f>
        <v>0</v>
      </c>
      <c r="N21" s="5">
        <f>X!N21+XI!N21+XII!N21</f>
        <v>0</v>
      </c>
      <c r="O21" s="5">
        <f>X!O21+XI!O21+XII!O21</f>
        <v>0</v>
      </c>
      <c r="P21" s="5">
        <f>X!P21+XI!P21+XII!P21</f>
        <v>0</v>
      </c>
      <c r="Q21" s="5">
        <f>X!Q21+XI!Q21+XII!Q21</f>
        <v>0</v>
      </c>
      <c r="R21" s="5">
        <f>X!R21+XI!R21+XII!R21</f>
        <v>0</v>
      </c>
      <c r="S21" s="24">
        <f>X!S21+XI!S21+XII!S21</f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>
        <f>X!E22+XI!E22+XII!E22</f>
        <v>0</v>
      </c>
      <c r="F22" s="1">
        <f>X!F22+XI!F22+XII!F22</f>
        <v>0</v>
      </c>
      <c r="G22" s="1">
        <f>X!G22+XI!G22+XII!G22</f>
        <v>0</v>
      </c>
      <c r="H22" s="3">
        <f>X!H22+XI!H22+XII!H22</f>
        <v>0</v>
      </c>
      <c r="I22" s="1">
        <f>X!I22+XI!I22+XII!I22</f>
        <v>0</v>
      </c>
      <c r="J22" s="1">
        <f>X!J22+XI!J22+XII!J22</f>
        <v>0</v>
      </c>
      <c r="K22" s="3">
        <f>X!K22+XI!K22+XII!K22</f>
        <v>0</v>
      </c>
      <c r="L22" s="2">
        <f>X!L22+XI!L22+XII!L22</f>
        <v>0</v>
      </c>
      <c r="M22" s="1">
        <f>X!M22+XI!M22+XII!M22</f>
        <v>0</v>
      </c>
      <c r="N22" s="1">
        <f>X!N22+XI!N22+XII!N22</f>
        <v>0</v>
      </c>
      <c r="O22" s="4">
        <f>X!O22+XI!O22+XII!O22</f>
        <v>0</v>
      </c>
      <c r="P22" s="4">
        <f>X!P22+XI!P22+XII!P22</f>
        <v>0</v>
      </c>
      <c r="Q22" s="1">
        <f>X!Q22+XI!Q22+XII!Q22</f>
        <v>0</v>
      </c>
      <c r="R22" s="1">
        <f>X!R22+XI!R22+XII!R22</f>
        <v>0</v>
      </c>
      <c r="S22" s="23">
        <f>X!S22+XI!S22+XII!S22</f>
        <v>0</v>
      </c>
      <c r="T22" s="98"/>
    </row>
    <row r="23" spans="1:20" x14ac:dyDescent="0.2">
      <c r="A23" s="92"/>
      <c r="B23" s="95"/>
      <c r="C23" s="97"/>
      <c r="D23" s="32" t="s">
        <v>111</v>
      </c>
      <c r="E23" s="1">
        <f>X!E23+XI!E23+XII!E23</f>
        <v>0</v>
      </c>
      <c r="F23" s="1">
        <f>X!F23+XI!F23+XII!F23</f>
        <v>0</v>
      </c>
      <c r="G23" s="1">
        <f>X!G23+XI!G23+XII!G23</f>
        <v>0</v>
      </c>
      <c r="H23" s="3">
        <f>X!H23+XI!H23+XII!H23</f>
        <v>0</v>
      </c>
      <c r="I23" s="1">
        <f>X!I23+XI!I23+XII!I23</f>
        <v>0</v>
      </c>
      <c r="J23" s="1">
        <f>X!J23+XI!J23+XII!J23</f>
        <v>0</v>
      </c>
      <c r="K23" s="3">
        <f>X!K23+XI!K23+XII!K23</f>
        <v>0</v>
      </c>
      <c r="L23" s="1">
        <f>X!L23+XI!L23+XII!L23</f>
        <v>0</v>
      </c>
      <c r="M23" s="1">
        <f>X!M23+XI!M23+XII!M23</f>
        <v>0</v>
      </c>
      <c r="N23" s="1">
        <f>X!N23+XI!N23+XII!N23</f>
        <v>0</v>
      </c>
      <c r="O23" s="1">
        <f>X!O23+XI!O23+XII!O23</f>
        <v>0</v>
      </c>
      <c r="P23" s="1">
        <f>X!P23+XI!P23+XII!P23</f>
        <v>0</v>
      </c>
      <c r="Q23" s="1">
        <f>X!Q23+XI!Q23+XII!Q23</f>
        <v>0</v>
      </c>
      <c r="R23" s="1">
        <f>X!R23+XI!R23+XII!R23</f>
        <v>0</v>
      </c>
      <c r="S23" s="23">
        <f>X!S23+XI!S23+XII!S23</f>
        <v>0</v>
      </c>
      <c r="T23" s="97"/>
    </row>
    <row r="24" spans="1:20" x14ac:dyDescent="0.2">
      <c r="A24" s="92"/>
      <c r="B24" s="95"/>
      <c r="C24" s="97"/>
      <c r="D24" s="1" t="s">
        <v>7</v>
      </c>
      <c r="E24" s="1">
        <f>X!E24+XI!E24+XII!E24</f>
        <v>0</v>
      </c>
      <c r="F24" s="1">
        <f>X!F24+XI!F24+XII!F24</f>
        <v>0</v>
      </c>
      <c r="G24" s="1">
        <f>X!G24+XI!G24+XII!G24</f>
        <v>0</v>
      </c>
      <c r="H24" s="3">
        <f>X!H24+XI!H24+XII!H24</f>
        <v>0</v>
      </c>
      <c r="I24" s="1">
        <f>X!I24+XI!I24+XII!I24</f>
        <v>0</v>
      </c>
      <c r="J24" s="1">
        <f>X!J24+XI!J24+XII!J24</f>
        <v>0</v>
      </c>
      <c r="K24" s="3">
        <f>X!K24+XI!K24+XII!K24</f>
        <v>0</v>
      </c>
      <c r="L24" s="1">
        <f>X!L24+XI!L24+XII!L24</f>
        <v>0</v>
      </c>
      <c r="M24" s="1">
        <f>X!M24+XI!M24+XII!M24</f>
        <v>0</v>
      </c>
      <c r="N24" s="1">
        <f>X!N24+XI!N24+XII!N24</f>
        <v>0</v>
      </c>
      <c r="O24" s="1">
        <f>X!O24+XI!O24+XII!O24</f>
        <v>0</v>
      </c>
      <c r="P24" s="1">
        <f>X!P24+XI!P24+XII!P24</f>
        <v>0</v>
      </c>
      <c r="Q24" s="1">
        <f>X!Q24+XI!Q24+XII!Q24</f>
        <v>0</v>
      </c>
      <c r="R24" s="1">
        <f>X!R24+XI!R24+XII!R24</f>
        <v>0</v>
      </c>
      <c r="S24" s="23">
        <f>X!S24+XI!S24+XII!S24</f>
        <v>0</v>
      </c>
      <c r="T24" s="97"/>
    </row>
    <row r="25" spans="1:20" x14ac:dyDescent="0.2">
      <c r="A25" s="92"/>
      <c r="B25" s="96"/>
      <c r="C25" s="97"/>
      <c r="D25" s="3" t="s">
        <v>8</v>
      </c>
      <c r="E25" s="3">
        <f>X!E25+XI!E25+XII!E25</f>
        <v>0</v>
      </c>
      <c r="F25" s="3">
        <f>X!F25+XI!F25+XII!F25</f>
        <v>0</v>
      </c>
      <c r="G25" s="3">
        <f>X!G25+XI!G25+XII!G25</f>
        <v>0</v>
      </c>
      <c r="H25" s="3">
        <f>X!H25+XI!H25+XII!H25</f>
        <v>0</v>
      </c>
      <c r="I25" s="3">
        <f>X!I25+XI!I25+XII!I25</f>
        <v>0</v>
      </c>
      <c r="J25" s="3">
        <f>X!J25+XI!J25+XII!J25</f>
        <v>0</v>
      </c>
      <c r="K25" s="3">
        <f>X!K25+XI!K25+XII!K25</f>
        <v>0</v>
      </c>
      <c r="L25" s="5">
        <f>X!L25+XI!L25+XII!L25</f>
        <v>0</v>
      </c>
      <c r="M25" s="5">
        <f>X!M25+XI!M25+XII!M25</f>
        <v>0</v>
      </c>
      <c r="N25" s="5">
        <f>X!N25+XI!N25+XII!N25</f>
        <v>0</v>
      </c>
      <c r="O25" s="5">
        <f>X!O25+XI!O25+XII!O25</f>
        <v>0</v>
      </c>
      <c r="P25" s="5">
        <f>X!P25+XI!P25+XII!P25</f>
        <v>0</v>
      </c>
      <c r="Q25" s="5">
        <f>X!Q25+XI!Q25+XII!Q25</f>
        <v>0</v>
      </c>
      <c r="R25" s="5">
        <f>X!R25+XI!R25+XII!R25</f>
        <v>0</v>
      </c>
      <c r="S25" s="24">
        <f>X!S25+XI!S25+XII!S25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>
        <f>X!E26+XI!E26+XII!E26</f>
        <v>0</v>
      </c>
      <c r="F26" s="1">
        <f>X!F26+XI!F26+XII!F26</f>
        <v>0</v>
      </c>
      <c r="G26" s="1">
        <f>X!G26+XI!G26+XII!G26</f>
        <v>0</v>
      </c>
      <c r="H26" s="3">
        <f>X!H26+XI!H26+XII!H26</f>
        <v>0</v>
      </c>
      <c r="I26" s="1">
        <f>X!I26+XI!I26+XII!I26</f>
        <v>0</v>
      </c>
      <c r="J26" s="1">
        <f>X!J26+XI!J26+XII!J26</f>
        <v>0</v>
      </c>
      <c r="K26" s="3">
        <f>X!K26+XI!K26+XII!K26</f>
        <v>0</v>
      </c>
      <c r="L26" s="2">
        <f>X!L26+XI!L26+XII!L26</f>
        <v>0</v>
      </c>
      <c r="M26" s="1">
        <f>X!M26+XI!M26+XII!M26</f>
        <v>0</v>
      </c>
      <c r="N26" s="1">
        <f>X!N26+XI!N26+XII!N26</f>
        <v>0</v>
      </c>
      <c r="O26" s="4">
        <f>X!O26+XI!O26+XII!O26</f>
        <v>0</v>
      </c>
      <c r="P26" s="4">
        <f>X!P26+XI!P26+XII!P26</f>
        <v>0</v>
      </c>
      <c r="Q26" s="1">
        <f>X!Q26+XI!Q26+XII!Q26</f>
        <v>0</v>
      </c>
      <c r="R26" s="1">
        <f>X!R26+XI!R26+XII!R26</f>
        <v>0</v>
      </c>
      <c r="S26" s="23">
        <f>X!S26+XI!S26+XII!S26</f>
        <v>0</v>
      </c>
      <c r="T26" s="98"/>
    </row>
    <row r="27" spans="1:20" x14ac:dyDescent="0.2">
      <c r="A27" s="92"/>
      <c r="B27" s="95"/>
      <c r="C27" s="104"/>
      <c r="D27" s="32" t="s">
        <v>111</v>
      </c>
      <c r="E27" s="1">
        <f>X!E27+XI!E27+XII!E27</f>
        <v>0</v>
      </c>
      <c r="F27" s="1">
        <f>X!F27+XI!F27+XII!F27</f>
        <v>0</v>
      </c>
      <c r="G27" s="1">
        <f>X!G27+XI!G27+XII!G27</f>
        <v>0</v>
      </c>
      <c r="H27" s="3">
        <f>X!H27+XI!H27+XII!H27</f>
        <v>0</v>
      </c>
      <c r="I27" s="1">
        <f>X!I27+XI!I27+XII!I27</f>
        <v>0</v>
      </c>
      <c r="J27" s="1">
        <f>X!J27+XI!J27+XII!J27</f>
        <v>0</v>
      </c>
      <c r="K27" s="3">
        <f>X!K27+XI!K27+XII!K27</f>
        <v>0</v>
      </c>
      <c r="L27" s="1">
        <f>X!L27+XI!L27+XII!L27</f>
        <v>0</v>
      </c>
      <c r="M27" s="1">
        <f>X!M27+XI!M27+XII!M27</f>
        <v>0</v>
      </c>
      <c r="N27" s="1">
        <f>X!N27+XI!N27+XII!N27</f>
        <v>0</v>
      </c>
      <c r="O27" s="1">
        <f>X!O27+XI!O27+XII!O27</f>
        <v>0</v>
      </c>
      <c r="P27" s="1">
        <f>X!P27+XI!P27+XII!P27</f>
        <v>0</v>
      </c>
      <c r="Q27" s="1">
        <f>X!Q27+XI!Q27+XII!Q27</f>
        <v>0</v>
      </c>
      <c r="R27" s="1">
        <f>X!R27+XI!R27+XII!R27</f>
        <v>0</v>
      </c>
      <c r="S27" s="23">
        <f>X!S27+XI!S27+XII!S27</f>
        <v>0</v>
      </c>
      <c r="T27" s="97"/>
    </row>
    <row r="28" spans="1:20" x14ac:dyDescent="0.2">
      <c r="A28" s="92"/>
      <c r="B28" s="95"/>
      <c r="C28" s="104"/>
      <c r="D28" s="1" t="s">
        <v>7</v>
      </c>
      <c r="E28" s="1">
        <f>X!E28+XI!E28+XII!E28</f>
        <v>0</v>
      </c>
      <c r="F28" s="1">
        <f>X!F28+XI!F28+XII!F28</f>
        <v>0</v>
      </c>
      <c r="G28" s="1">
        <f>X!G28+XI!G28+XII!G28</f>
        <v>0</v>
      </c>
      <c r="H28" s="3">
        <f>X!H28+XI!H28+XII!H28</f>
        <v>0</v>
      </c>
      <c r="I28" s="1">
        <f>X!I28+XI!I28+XII!I28</f>
        <v>0</v>
      </c>
      <c r="J28" s="1">
        <f>X!J28+XI!J28+XII!J28</f>
        <v>0</v>
      </c>
      <c r="K28" s="3">
        <f>X!K28+XI!K28+XII!K28</f>
        <v>0</v>
      </c>
      <c r="L28" s="1">
        <f>X!L28+XI!L28+XII!L28</f>
        <v>0</v>
      </c>
      <c r="M28" s="1">
        <f>X!M28+XI!M28+XII!M28</f>
        <v>0</v>
      </c>
      <c r="N28" s="1">
        <f>X!N28+XI!N28+XII!N28</f>
        <v>0</v>
      </c>
      <c r="O28" s="1">
        <f>X!O28+XI!O28+XII!O28</f>
        <v>0</v>
      </c>
      <c r="P28" s="1">
        <f>X!P28+XI!P28+XII!P28</f>
        <v>0</v>
      </c>
      <c r="Q28" s="1">
        <f>X!Q28+XI!Q28+XII!Q28</f>
        <v>0</v>
      </c>
      <c r="R28" s="1">
        <f>X!R28+XI!R28+XII!R28</f>
        <v>0</v>
      </c>
      <c r="S28" s="23">
        <f>X!S28+XI!S28+XII!S28</f>
        <v>0</v>
      </c>
      <c r="T28" s="97"/>
    </row>
    <row r="29" spans="1:20" x14ac:dyDescent="0.2">
      <c r="A29" s="92"/>
      <c r="B29" s="95"/>
      <c r="C29" s="104"/>
      <c r="D29" s="3" t="s">
        <v>37</v>
      </c>
      <c r="E29" s="3">
        <f>X!E29+XI!E29+XII!E29</f>
        <v>0</v>
      </c>
      <c r="F29" s="3">
        <f>X!F29+XI!F29+XII!F29</f>
        <v>0</v>
      </c>
      <c r="G29" s="3">
        <f>X!G29+XI!G29+XII!G29</f>
        <v>0</v>
      </c>
      <c r="H29" s="3">
        <f>X!H29+XI!H29+XII!H29</f>
        <v>0</v>
      </c>
      <c r="I29" s="3">
        <f>X!I29+XI!I29+XII!I29</f>
        <v>0</v>
      </c>
      <c r="J29" s="3">
        <f>X!J29+XI!J29+XII!J29</f>
        <v>0</v>
      </c>
      <c r="K29" s="3">
        <f>X!K29+XI!K29+XII!K29</f>
        <v>0</v>
      </c>
      <c r="L29" s="5">
        <f>X!L29+XI!L29+XII!L29</f>
        <v>0</v>
      </c>
      <c r="M29" s="5">
        <f>X!M29+XI!M29+XII!M29</f>
        <v>0</v>
      </c>
      <c r="N29" s="5">
        <f>X!N29+XI!N29+XII!N29</f>
        <v>0</v>
      </c>
      <c r="O29" s="5">
        <f>X!O29+XI!O29+XII!O29</f>
        <v>0</v>
      </c>
      <c r="P29" s="5">
        <f>X!P29+XI!P29+XII!P29</f>
        <v>0</v>
      </c>
      <c r="Q29" s="5">
        <f>X!Q29+XI!Q29+XII!Q29</f>
        <v>0</v>
      </c>
      <c r="R29" s="5">
        <f>X!R29+XI!R29+XII!R29</f>
        <v>0</v>
      </c>
      <c r="S29" s="24">
        <f>X!S29+XI!S29+XII!S29</f>
        <v>0</v>
      </c>
      <c r="T29" s="105"/>
    </row>
    <row r="30" spans="1:20" ht="25.5" x14ac:dyDescent="0.2">
      <c r="A30" s="92"/>
      <c r="B30" s="95"/>
      <c r="C30" s="204" t="s">
        <v>44</v>
      </c>
      <c r="D30" s="1" t="s">
        <v>5</v>
      </c>
      <c r="E30" s="1">
        <f>X!E30+XI!E30+XII!E30</f>
        <v>0</v>
      </c>
      <c r="F30" s="1">
        <f>X!F30+XI!F30+XII!F30</f>
        <v>0</v>
      </c>
      <c r="G30" s="1">
        <f>X!G30+XI!G30+XII!G30</f>
        <v>0</v>
      </c>
      <c r="H30" s="3">
        <f>X!H30+XI!H30+XII!H30</f>
        <v>0</v>
      </c>
      <c r="I30" s="1">
        <f>X!I30+XI!I30+XII!I30</f>
        <v>0</v>
      </c>
      <c r="J30" s="1">
        <f>X!J30+XI!J30+XII!J30</f>
        <v>0</v>
      </c>
      <c r="K30" s="3">
        <f>X!K30+XI!K30+XII!K30</f>
        <v>0</v>
      </c>
      <c r="L30" s="2">
        <f>X!L30+XI!L30+XII!L30</f>
        <v>0</v>
      </c>
      <c r="M30" s="1">
        <f>X!M30+XI!M30+XII!M30</f>
        <v>0</v>
      </c>
      <c r="N30" s="1">
        <f>X!N30+XI!N30+XII!N30</f>
        <v>0</v>
      </c>
      <c r="O30" s="4">
        <f>X!O30+XI!O30+XII!O30</f>
        <v>0</v>
      </c>
      <c r="P30" s="4">
        <f>X!P30+XI!P30+XII!P30</f>
        <v>0</v>
      </c>
      <c r="Q30" s="1">
        <f>X!Q30+XI!Q30+XII!Q30</f>
        <v>0</v>
      </c>
      <c r="R30" s="1">
        <f>X!R30+XI!R30+XII!R30</f>
        <v>0</v>
      </c>
      <c r="S30" s="23">
        <f>X!S30+XI!S30+XII!S30</f>
        <v>0</v>
      </c>
      <c r="T30" s="98"/>
    </row>
    <row r="31" spans="1:20" x14ac:dyDescent="0.2">
      <c r="A31" s="92"/>
      <c r="B31" s="95"/>
      <c r="C31" s="150"/>
      <c r="D31" s="32" t="s">
        <v>111</v>
      </c>
      <c r="E31" s="1">
        <f>X!E31+XI!E31+XII!E31</f>
        <v>0</v>
      </c>
      <c r="F31" s="1">
        <f>X!F31+XI!F31+XII!F31</f>
        <v>0</v>
      </c>
      <c r="G31" s="1">
        <f>X!G31+XI!G31+XII!G31</f>
        <v>0</v>
      </c>
      <c r="H31" s="3">
        <f>X!H31+XI!H31+XII!H31</f>
        <v>0</v>
      </c>
      <c r="I31" s="1">
        <f>X!I31+XI!I31+XII!I31</f>
        <v>0</v>
      </c>
      <c r="J31" s="1">
        <f>X!J31+XI!J31+XII!J31</f>
        <v>0</v>
      </c>
      <c r="K31" s="3">
        <f>X!K31+XI!K31+XII!K31</f>
        <v>0</v>
      </c>
      <c r="L31" s="1">
        <f>X!L31+XI!L31+XII!L31</f>
        <v>0</v>
      </c>
      <c r="M31" s="1">
        <f>X!M31+XI!M31+XII!M31</f>
        <v>0</v>
      </c>
      <c r="N31" s="1">
        <f>X!N31+XI!N31+XII!N31</f>
        <v>0</v>
      </c>
      <c r="O31" s="1">
        <f>X!O31+XI!O31+XII!O31</f>
        <v>0</v>
      </c>
      <c r="P31" s="1">
        <f>X!P31+XI!P31+XII!P31</f>
        <v>0</v>
      </c>
      <c r="Q31" s="1">
        <f>X!Q31+XI!Q31+XII!Q31</f>
        <v>0</v>
      </c>
      <c r="R31" s="1">
        <f>X!R31+XI!R31+XII!R31</f>
        <v>0</v>
      </c>
      <c r="S31" s="23">
        <f>X!S31+XI!S31+XII!S31</f>
        <v>0</v>
      </c>
      <c r="T31" s="97"/>
    </row>
    <row r="32" spans="1:20" x14ac:dyDescent="0.2">
      <c r="A32" s="92"/>
      <c r="B32" s="95"/>
      <c r="C32" s="150"/>
      <c r="D32" s="1" t="s">
        <v>7</v>
      </c>
      <c r="E32" s="1">
        <f>X!E32+XI!E32+XII!E32</f>
        <v>0</v>
      </c>
      <c r="F32" s="1">
        <f>X!F32+XI!F32+XII!F32</f>
        <v>0</v>
      </c>
      <c r="G32" s="1">
        <f>X!G32+XI!G32+XII!G32</f>
        <v>0</v>
      </c>
      <c r="H32" s="3">
        <f>X!H32+XI!H32+XII!H32</f>
        <v>0</v>
      </c>
      <c r="I32" s="1">
        <f>X!I32+XI!I32+XII!I32</f>
        <v>0</v>
      </c>
      <c r="J32" s="1">
        <f>X!J32+XI!J32+XII!J32</f>
        <v>0</v>
      </c>
      <c r="K32" s="3">
        <f>X!K32+XI!K32+XII!K32</f>
        <v>0</v>
      </c>
      <c r="L32" s="1">
        <f>X!L32+XI!L32+XII!L32</f>
        <v>0</v>
      </c>
      <c r="M32" s="1">
        <f>X!M32+XI!M32+XII!M32</f>
        <v>0</v>
      </c>
      <c r="N32" s="1">
        <f>X!N32+XI!N32+XII!N32</f>
        <v>0</v>
      </c>
      <c r="O32" s="1">
        <f>X!O32+XI!O32+XII!O32</f>
        <v>0</v>
      </c>
      <c r="P32" s="1">
        <f>X!P32+XI!P32+XII!P32</f>
        <v>0</v>
      </c>
      <c r="Q32" s="1">
        <f>X!Q32+XI!Q32+XII!Q32</f>
        <v>0</v>
      </c>
      <c r="R32" s="1">
        <f>X!R32+XI!R32+XII!R32</f>
        <v>0</v>
      </c>
      <c r="S32" s="23">
        <f>X!S32+XI!S32+XII!S32</f>
        <v>0</v>
      </c>
      <c r="T32" s="97"/>
    </row>
    <row r="33" spans="1:20" x14ac:dyDescent="0.2">
      <c r="A33" s="92"/>
      <c r="B33" s="95"/>
      <c r="C33" s="150"/>
      <c r="D33" s="3" t="s">
        <v>8</v>
      </c>
      <c r="E33" s="3">
        <f>X!E33+XI!E33+XII!E33</f>
        <v>0</v>
      </c>
      <c r="F33" s="3">
        <f>X!F33+XI!F33+XII!F33</f>
        <v>0</v>
      </c>
      <c r="G33" s="3">
        <f>X!G33+XI!G33+XII!G33</f>
        <v>0</v>
      </c>
      <c r="H33" s="3">
        <f>X!H33+XI!H33+XII!H33</f>
        <v>0</v>
      </c>
      <c r="I33" s="3">
        <f>X!I33+XI!I33+XII!I33</f>
        <v>0</v>
      </c>
      <c r="J33" s="3">
        <f>X!J33+XI!J33+XII!J33</f>
        <v>0</v>
      </c>
      <c r="K33" s="3">
        <f>X!K33+XI!K33+XII!K33</f>
        <v>0</v>
      </c>
      <c r="L33" s="5">
        <f>X!L33+XI!L33+XII!L33</f>
        <v>0</v>
      </c>
      <c r="M33" s="5">
        <f>X!M33+XI!M33+XII!M33</f>
        <v>0</v>
      </c>
      <c r="N33" s="5">
        <f>X!N33+XI!N33+XII!N33</f>
        <v>0</v>
      </c>
      <c r="O33" s="5">
        <f>X!O33+XI!O33+XII!O33</f>
        <v>0</v>
      </c>
      <c r="P33" s="5">
        <f>X!P33+XI!P33+XII!P33</f>
        <v>0</v>
      </c>
      <c r="Q33" s="5">
        <f>X!Q33+XI!Q33+XII!Q33</f>
        <v>0</v>
      </c>
      <c r="R33" s="5">
        <f>X!R33+XI!R33+XII!R33</f>
        <v>0</v>
      </c>
      <c r="S33" s="24">
        <f>X!S33+XI!S33+XII!S33</f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>
        <f>X!E34+XI!E34+XII!E34</f>
        <v>0</v>
      </c>
      <c r="F34" s="7">
        <f>X!F34+XI!F34+XII!F34</f>
        <v>0</v>
      </c>
      <c r="G34" s="7">
        <f>X!G34+XI!G34+XII!G34</f>
        <v>0</v>
      </c>
      <c r="H34" s="3">
        <f>X!H34+XI!H34+XII!H34</f>
        <v>0</v>
      </c>
      <c r="I34" s="7">
        <f>X!I34+XI!I34+XII!I34</f>
        <v>0</v>
      </c>
      <c r="J34" s="7">
        <f>X!J34+XI!J34+XII!J34</f>
        <v>0</v>
      </c>
      <c r="K34" s="3">
        <f>X!K34+XI!K34+XII!K34</f>
        <v>0</v>
      </c>
      <c r="L34" s="10">
        <f>X!L34+XI!L34+XII!L34</f>
        <v>0</v>
      </c>
      <c r="M34" s="7">
        <f>X!M34+XI!M34+XII!M34</f>
        <v>0</v>
      </c>
      <c r="N34" s="7">
        <f>X!N34+XI!N34+XII!N34</f>
        <v>0</v>
      </c>
      <c r="O34" s="7">
        <f>X!O34+XI!O34+XII!O34</f>
        <v>0</v>
      </c>
      <c r="P34" s="7">
        <f>X!P34+XI!P34+XII!P34</f>
        <v>0</v>
      </c>
      <c r="Q34" s="7">
        <f>X!Q34+XI!Q34+XII!Q34</f>
        <v>0</v>
      </c>
      <c r="R34" s="7">
        <f>X!R34+XI!R34+XII!R34</f>
        <v>0</v>
      </c>
      <c r="S34" s="25">
        <f>X!S34+XI!S34+XII!S34</f>
        <v>0</v>
      </c>
      <c r="T34" s="98"/>
    </row>
    <row r="35" spans="1:20" x14ac:dyDescent="0.2">
      <c r="A35" s="92"/>
      <c r="B35" s="95"/>
      <c r="C35" s="97"/>
      <c r="D35" s="32" t="s">
        <v>111</v>
      </c>
      <c r="E35" s="7">
        <f>X!E35+XI!E35+XII!E35</f>
        <v>0</v>
      </c>
      <c r="F35" s="7">
        <f>X!F35+XI!F35+XII!F35</f>
        <v>0</v>
      </c>
      <c r="G35" s="7">
        <f>X!G35+XI!G35+XII!G35</f>
        <v>0</v>
      </c>
      <c r="H35" s="3">
        <f>X!H35+XI!H35+XII!H35</f>
        <v>0</v>
      </c>
      <c r="I35" s="7">
        <f>X!I35+XI!I35+XII!I35</f>
        <v>0</v>
      </c>
      <c r="J35" s="7">
        <f>X!J35+XI!J35+XII!J35</f>
        <v>0</v>
      </c>
      <c r="K35" s="3">
        <f>X!K35+XI!K35+XII!K35</f>
        <v>0</v>
      </c>
      <c r="L35" s="7">
        <f>X!L35+XI!L35+XII!L35</f>
        <v>0</v>
      </c>
      <c r="M35" s="7">
        <f>X!M35+XI!M35+XII!M35</f>
        <v>0</v>
      </c>
      <c r="N35" s="7">
        <f>X!N35+XI!N35+XII!N35</f>
        <v>0</v>
      </c>
      <c r="O35" s="7">
        <f>X!O35+XI!O35+XII!O35</f>
        <v>0</v>
      </c>
      <c r="P35" s="7">
        <f>X!P35+XI!P35+XII!P35</f>
        <v>0</v>
      </c>
      <c r="Q35" s="7">
        <f>X!Q35+XI!Q35+XII!Q35</f>
        <v>0</v>
      </c>
      <c r="R35" s="7">
        <f>X!R35+XI!R35+XII!R35</f>
        <v>0</v>
      </c>
      <c r="S35" s="25">
        <f>X!S35+XI!S35+XII!S35</f>
        <v>0</v>
      </c>
      <c r="T35" s="97"/>
    </row>
    <row r="36" spans="1:20" x14ac:dyDescent="0.2">
      <c r="A36" s="92"/>
      <c r="B36" s="95"/>
      <c r="C36" s="97"/>
      <c r="D36" s="7" t="s">
        <v>7</v>
      </c>
      <c r="E36" s="7">
        <f>X!E36+XI!E36+XII!E36</f>
        <v>0</v>
      </c>
      <c r="F36" s="7">
        <f>X!F36+XI!F36+XII!F36</f>
        <v>0</v>
      </c>
      <c r="G36" s="7">
        <f>X!G36+XI!G36+XII!G36</f>
        <v>0</v>
      </c>
      <c r="H36" s="3">
        <f>X!H36+XI!H36+XII!H36</f>
        <v>0</v>
      </c>
      <c r="I36" s="7">
        <f>X!I36+XI!I36+XII!I36</f>
        <v>0</v>
      </c>
      <c r="J36" s="7">
        <f>X!J36+XI!J36+XII!J36</f>
        <v>0</v>
      </c>
      <c r="K36" s="3">
        <f>X!K36+XI!K36+XII!K36</f>
        <v>0</v>
      </c>
      <c r="L36" s="7">
        <f>X!L36+XI!L36+XII!L36</f>
        <v>0</v>
      </c>
      <c r="M36" s="7">
        <f>X!M36+XI!M36+XII!M36</f>
        <v>0</v>
      </c>
      <c r="N36" s="7">
        <f>X!N36+XI!N36+XII!N36</f>
        <v>0</v>
      </c>
      <c r="O36" s="7">
        <f>X!O36+XI!O36+XII!O36</f>
        <v>0</v>
      </c>
      <c r="P36" s="7">
        <f>X!P36+XI!P36+XII!P36</f>
        <v>0</v>
      </c>
      <c r="Q36" s="7">
        <f>X!Q36+XI!Q36+XII!Q36</f>
        <v>0</v>
      </c>
      <c r="R36" s="7">
        <f>X!R36+XI!R36+XII!R36</f>
        <v>0</v>
      </c>
      <c r="S36" s="25">
        <f>X!S36+XI!S36+XII!S36</f>
        <v>0</v>
      </c>
      <c r="T36" s="97"/>
    </row>
    <row r="37" spans="1:20" x14ac:dyDescent="0.2">
      <c r="A37" s="92"/>
      <c r="B37" s="95"/>
      <c r="C37" s="105"/>
      <c r="D37" s="7" t="s">
        <v>8</v>
      </c>
      <c r="E37" s="3">
        <f>X!E37+XI!E37+XII!E37</f>
        <v>0</v>
      </c>
      <c r="F37" s="3">
        <f>X!F37+XI!F37+XII!F37</f>
        <v>0</v>
      </c>
      <c r="G37" s="3">
        <f>X!G37+XI!G37+XII!G37</f>
        <v>0</v>
      </c>
      <c r="H37" s="3">
        <f>X!H37+XI!H37+XII!H37</f>
        <v>0</v>
      </c>
      <c r="I37" s="3">
        <f>X!I37+XI!I37+XII!I37</f>
        <v>0</v>
      </c>
      <c r="J37" s="3">
        <f>X!J37+XI!J37+XII!J37</f>
        <v>0</v>
      </c>
      <c r="K37" s="3">
        <f>X!K37+XI!K37+XII!K37</f>
        <v>0</v>
      </c>
      <c r="L37" s="5">
        <f>X!L37+XI!L37+XII!L37</f>
        <v>0</v>
      </c>
      <c r="M37" s="5">
        <f>X!M37+XI!M37+XII!M37</f>
        <v>0</v>
      </c>
      <c r="N37" s="5">
        <f>X!N37+XI!N37+XII!N37</f>
        <v>0</v>
      </c>
      <c r="O37" s="5">
        <f>X!O37+XI!O37+XII!O37</f>
        <v>0</v>
      </c>
      <c r="P37" s="5">
        <f>X!P37+XI!P37+XII!P37</f>
        <v>0</v>
      </c>
      <c r="Q37" s="5">
        <f>X!Q37+XI!Q37+XII!Q37</f>
        <v>0</v>
      </c>
      <c r="R37" s="5">
        <f>X!R37+XI!R37+XII!R37</f>
        <v>0</v>
      </c>
      <c r="S37" s="24">
        <f>X!S37+XI!S37+XII!S37</f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>X!E38+XI!E38+XII!E38</f>
        <v>0</v>
      </c>
      <c r="F38" s="3">
        <f>X!F38+XI!F38+XII!F38</f>
        <v>0</v>
      </c>
      <c r="G38" s="3">
        <f>X!G38+XI!G38+XII!G38</f>
        <v>0</v>
      </c>
      <c r="H38" s="3">
        <f>X!H38+XI!H38+XII!H38</f>
        <v>0</v>
      </c>
      <c r="I38" s="3">
        <f>X!I38+XI!I38+XII!I38</f>
        <v>0</v>
      </c>
      <c r="J38" s="3">
        <f>X!J38+XI!J38+XII!J38</f>
        <v>0</v>
      </c>
      <c r="K38" s="3">
        <f>X!K38+XI!K38+XII!K38</f>
        <v>0</v>
      </c>
      <c r="L38" s="3">
        <f>X!L38+XI!L38+XII!L38</f>
        <v>0</v>
      </c>
      <c r="M38" s="3">
        <f>X!M38+XI!M38+XII!M38</f>
        <v>0</v>
      </c>
      <c r="N38" s="3">
        <f>X!N38+XI!N38+XII!N38</f>
        <v>0</v>
      </c>
      <c r="O38" s="3">
        <f>X!O38+XI!O38+XII!O38</f>
        <v>0</v>
      </c>
      <c r="P38" s="3">
        <f>X!P38+XI!P38+XII!P38</f>
        <v>0</v>
      </c>
      <c r="Q38" s="3">
        <f>X!Q38+XI!Q38+XII!Q38</f>
        <v>0</v>
      </c>
      <c r="R38" s="3">
        <f>X!R38+XI!R38+XII!R38</f>
        <v>0</v>
      </c>
      <c r="S38" s="24">
        <f>X!S38+XI!S38+XII!S38</f>
        <v>0</v>
      </c>
      <c r="T38" s="105"/>
    </row>
    <row r="39" spans="1:20" x14ac:dyDescent="0.2">
      <c r="A39" s="91">
        <v>7</v>
      </c>
      <c r="B39" s="94" t="s">
        <v>14</v>
      </c>
      <c r="C39" s="99"/>
      <c r="D39" s="7" t="s">
        <v>5</v>
      </c>
      <c r="E39" s="7">
        <f>X!E39+XI!E39+XII!E39</f>
        <v>0</v>
      </c>
      <c r="F39" s="7">
        <f>X!F39+XI!F39+XII!F39</f>
        <v>0</v>
      </c>
      <c r="G39" s="7">
        <f>X!G39+XI!G39+XII!G39</f>
        <v>0</v>
      </c>
      <c r="H39" s="3">
        <f>X!H39+XI!H39+XII!H39</f>
        <v>0</v>
      </c>
      <c r="I39" s="7">
        <f>X!I39+XI!I39+XII!I39</f>
        <v>0</v>
      </c>
      <c r="J39" s="7">
        <f>X!J39+XI!J39+XII!J39</f>
        <v>0</v>
      </c>
      <c r="K39" s="3">
        <f>X!K39+XI!K39+XII!K39</f>
        <v>0</v>
      </c>
      <c r="L39" s="10">
        <f>X!L39+XI!L39+XII!L39</f>
        <v>0</v>
      </c>
      <c r="M39" s="7">
        <f>X!M39+XI!M39+XII!M39</f>
        <v>0</v>
      </c>
      <c r="N39" s="7">
        <f>X!N39+XI!N39+XII!N39</f>
        <v>0</v>
      </c>
      <c r="O39" s="7">
        <f>X!O39+XI!O39+XII!O39</f>
        <v>0</v>
      </c>
      <c r="P39" s="7">
        <f>X!P39+XI!P39+XII!P39</f>
        <v>0</v>
      </c>
      <c r="Q39" s="7">
        <f>X!Q39+XI!Q39+XII!Q39</f>
        <v>0</v>
      </c>
      <c r="R39" s="7">
        <f>X!R39+XI!R39+XII!R39</f>
        <v>0</v>
      </c>
      <c r="S39" s="25">
        <f>X!S39+XI!S39+XII!S39</f>
        <v>0</v>
      </c>
      <c r="T39" s="98"/>
    </row>
    <row r="40" spans="1:20" x14ac:dyDescent="0.2">
      <c r="A40" s="92"/>
      <c r="B40" s="95"/>
      <c r="C40" s="97"/>
      <c r="D40" s="32" t="s">
        <v>111</v>
      </c>
      <c r="E40" s="7">
        <f>X!E40+XI!E40+XII!E40</f>
        <v>0</v>
      </c>
      <c r="F40" s="7">
        <f>X!F40+XI!F40+XII!F40</f>
        <v>0</v>
      </c>
      <c r="G40" s="7">
        <f>X!G40+XI!G40+XII!G40</f>
        <v>0</v>
      </c>
      <c r="H40" s="3">
        <f>X!H40+XI!H40+XII!H40</f>
        <v>0</v>
      </c>
      <c r="I40" s="7">
        <f>X!I40+XI!I40+XII!I40</f>
        <v>0</v>
      </c>
      <c r="J40" s="7">
        <f>X!J40+XI!J40+XII!J40</f>
        <v>0</v>
      </c>
      <c r="K40" s="3">
        <f>X!K40+XI!K40+XII!K40</f>
        <v>0</v>
      </c>
      <c r="L40" s="7">
        <f>X!L40+XI!L40+XII!L40</f>
        <v>0</v>
      </c>
      <c r="M40" s="7">
        <f>X!M40+XI!M40+XII!M40</f>
        <v>0</v>
      </c>
      <c r="N40" s="7">
        <f>X!N40+XI!N40+XII!N40</f>
        <v>0</v>
      </c>
      <c r="O40" s="7">
        <f>X!O40+XI!O40+XII!O40</f>
        <v>0</v>
      </c>
      <c r="P40" s="7">
        <f>X!P40+XI!P40+XII!P40</f>
        <v>0</v>
      </c>
      <c r="Q40" s="7">
        <f>X!Q40+XI!Q40+XII!Q40</f>
        <v>0</v>
      </c>
      <c r="R40" s="7">
        <f>X!R40+XI!R40+XII!R40</f>
        <v>0</v>
      </c>
      <c r="S40" s="25">
        <f>X!S40+XI!S40+XII!S40</f>
        <v>0</v>
      </c>
      <c r="T40" s="97"/>
    </row>
    <row r="41" spans="1:20" x14ac:dyDescent="0.2">
      <c r="A41" s="92"/>
      <c r="B41" s="95"/>
      <c r="C41" s="97"/>
      <c r="D41" s="7" t="s">
        <v>7</v>
      </c>
      <c r="E41" s="7">
        <f>X!E41+XI!E41+XII!E41</f>
        <v>0</v>
      </c>
      <c r="F41" s="7">
        <f>X!F41+XI!F41+XII!F41</f>
        <v>0</v>
      </c>
      <c r="G41" s="7">
        <f>X!G41+XI!G41+XII!G41</f>
        <v>0</v>
      </c>
      <c r="H41" s="3">
        <f>X!H41+XI!H41+XII!H41</f>
        <v>0</v>
      </c>
      <c r="I41" s="7">
        <f>X!I41+XI!I41+XII!I41</f>
        <v>0</v>
      </c>
      <c r="J41" s="7">
        <f>X!J41+XI!J41+XII!J41</f>
        <v>0</v>
      </c>
      <c r="K41" s="3">
        <f>X!K41+XI!K41+XII!K41</f>
        <v>0</v>
      </c>
      <c r="L41" s="7">
        <f>X!L41+XI!L41+XII!L41</f>
        <v>0</v>
      </c>
      <c r="M41" s="7">
        <f>X!M41+XI!M41+XII!M41</f>
        <v>0</v>
      </c>
      <c r="N41" s="7">
        <f>X!N41+XI!N41+XII!N41</f>
        <v>0</v>
      </c>
      <c r="O41" s="7">
        <f>X!O41+XI!O41+XII!O41</f>
        <v>0</v>
      </c>
      <c r="P41" s="7">
        <f>X!P41+XI!P41+XII!P41</f>
        <v>0</v>
      </c>
      <c r="Q41" s="7">
        <f>X!Q41+XI!Q41+XII!Q41</f>
        <v>0</v>
      </c>
      <c r="R41" s="7">
        <f>X!R41+XI!R41+XII!R41</f>
        <v>0</v>
      </c>
      <c r="S41" s="25">
        <f>X!S41+XI!S41+XII!S41</f>
        <v>0</v>
      </c>
      <c r="T41" s="97"/>
    </row>
    <row r="42" spans="1:20" x14ac:dyDescent="0.2">
      <c r="A42" s="93"/>
      <c r="B42" s="96"/>
      <c r="C42" s="105"/>
      <c r="D42" s="3" t="s">
        <v>8</v>
      </c>
      <c r="E42" s="3">
        <f>X!E42+XI!E42+XII!E42</f>
        <v>0</v>
      </c>
      <c r="F42" s="3">
        <f>X!F42+XI!F42+XII!F42</f>
        <v>0</v>
      </c>
      <c r="G42" s="3">
        <f>X!G42+XI!G42+XII!G42</f>
        <v>0</v>
      </c>
      <c r="H42" s="3">
        <f>X!H42+XI!H42+XII!H42</f>
        <v>0</v>
      </c>
      <c r="I42" s="3">
        <f>X!I42+XI!I42+XII!I42</f>
        <v>0</v>
      </c>
      <c r="J42" s="3">
        <f>X!J42+XI!J42+XII!J42</f>
        <v>0</v>
      </c>
      <c r="K42" s="3">
        <f>X!K42+XI!K42+XII!K42</f>
        <v>0</v>
      </c>
      <c r="L42" s="5">
        <f>X!L42+XI!L42+XII!L42</f>
        <v>0</v>
      </c>
      <c r="M42" s="5">
        <f>X!M42+XI!M42+XII!M42</f>
        <v>0</v>
      </c>
      <c r="N42" s="5">
        <f>X!N42+XI!N42+XII!N42</f>
        <v>0</v>
      </c>
      <c r="O42" s="5">
        <f>X!O42+XI!O42+XII!O42</f>
        <v>0</v>
      </c>
      <c r="P42" s="5">
        <f>X!P42+XI!P42+XII!P42</f>
        <v>0</v>
      </c>
      <c r="Q42" s="5">
        <f>X!Q42+XI!Q42+XII!Q42</f>
        <v>0</v>
      </c>
      <c r="R42" s="5">
        <f>X!R42+XI!R42+XII!R42</f>
        <v>0</v>
      </c>
      <c r="S42" s="24">
        <f>X!S42+XI!S42+XII!S42</f>
        <v>0</v>
      </c>
      <c r="T42" s="105"/>
    </row>
    <row r="43" spans="1:20" ht="38.25" x14ac:dyDescent="0.2">
      <c r="A43" s="93">
        <v>8</v>
      </c>
      <c r="B43" s="95" t="s">
        <v>15</v>
      </c>
      <c r="C43" s="105"/>
      <c r="D43" s="12" t="s">
        <v>5</v>
      </c>
      <c r="E43" s="12">
        <f>X!E43+XI!E43+XII!E43</f>
        <v>0</v>
      </c>
      <c r="F43" s="12">
        <f>X!F43+XI!F43+XII!F43</f>
        <v>0</v>
      </c>
      <c r="G43" s="12">
        <f>X!G43+XI!G43+XII!G43</f>
        <v>0</v>
      </c>
      <c r="H43" s="19">
        <f>X!H43+XI!H43+XII!H43</f>
        <v>0</v>
      </c>
      <c r="I43" s="12">
        <f>X!I43+XI!I43+XII!I43</f>
        <v>0</v>
      </c>
      <c r="J43" s="12">
        <f>X!J43+XI!J43+XII!J43</f>
        <v>0</v>
      </c>
      <c r="K43" s="19">
        <f>X!K43+XI!K43+XII!K43</f>
        <v>0</v>
      </c>
      <c r="L43" s="20">
        <f>X!L43+XI!L43+XII!L43</f>
        <v>0</v>
      </c>
      <c r="M43" s="12">
        <f>X!M43+XI!M43+XII!M43</f>
        <v>0</v>
      </c>
      <c r="N43" s="12">
        <f>X!N43+XI!N43+XII!N43</f>
        <v>0</v>
      </c>
      <c r="O43" s="12">
        <f>X!O43+XI!O43+XII!O43</f>
        <v>0</v>
      </c>
      <c r="P43" s="12">
        <f>X!P43+XI!P43+XII!P43</f>
        <v>0</v>
      </c>
      <c r="Q43" s="12">
        <f>X!Q43+XI!Q43+XII!Q43</f>
        <v>0</v>
      </c>
      <c r="R43" s="12">
        <f>X!R43+XI!R43+XII!R43</f>
        <v>0</v>
      </c>
      <c r="S43" s="26">
        <f>X!S43+XI!S43+XII!S43</f>
        <v>0</v>
      </c>
      <c r="T43" s="98"/>
    </row>
    <row r="44" spans="1:20" x14ac:dyDescent="0.2">
      <c r="A44" s="102"/>
      <c r="B44" s="95"/>
      <c r="C44" s="104"/>
      <c r="D44" s="32" t="s">
        <v>111</v>
      </c>
      <c r="E44" s="7">
        <f>X!E44+XI!E44+XII!E44</f>
        <v>0</v>
      </c>
      <c r="F44" s="7">
        <f>X!F44+XI!F44+XII!F44</f>
        <v>0</v>
      </c>
      <c r="G44" s="7">
        <f>X!G44+XI!G44+XII!G44</f>
        <v>0</v>
      </c>
      <c r="H44" s="3">
        <f>X!H44+XI!H44+XII!H44</f>
        <v>0</v>
      </c>
      <c r="I44" s="7">
        <f>X!I44+XI!I44+XII!I44</f>
        <v>0</v>
      </c>
      <c r="J44" s="7">
        <f>X!J44+XI!J44+XII!J44</f>
        <v>0</v>
      </c>
      <c r="K44" s="3">
        <f>X!K44+XI!K44+XII!K44</f>
        <v>0</v>
      </c>
      <c r="L44" s="7">
        <f>X!L44+XI!L44+XII!L44</f>
        <v>0</v>
      </c>
      <c r="M44" s="7">
        <f>X!M44+XI!M44+XII!M44</f>
        <v>0</v>
      </c>
      <c r="N44" s="7">
        <f>X!N44+XI!N44+XII!N44</f>
        <v>0</v>
      </c>
      <c r="O44" s="7">
        <f>X!O44+XI!O44+XII!O44</f>
        <v>0</v>
      </c>
      <c r="P44" s="7">
        <f>X!P44+XI!P44+XII!P44</f>
        <v>0</v>
      </c>
      <c r="Q44" s="7">
        <f>X!Q44+XI!Q44+XII!Q44</f>
        <v>0</v>
      </c>
      <c r="R44" s="7">
        <f>X!R44+XI!R44+XII!R44</f>
        <v>0</v>
      </c>
      <c r="S44" s="25">
        <f>X!S44+XI!S44+XII!S44</f>
        <v>0</v>
      </c>
      <c r="T44" s="97"/>
    </row>
    <row r="45" spans="1:20" x14ac:dyDescent="0.2">
      <c r="A45" s="102"/>
      <c r="B45" s="95"/>
      <c r="C45" s="104"/>
      <c r="D45" s="7" t="s">
        <v>7</v>
      </c>
      <c r="E45" s="7">
        <f>X!E45+XI!E45+XII!E45</f>
        <v>0</v>
      </c>
      <c r="F45" s="7">
        <f>X!F45+XI!F45+XII!F45</f>
        <v>0</v>
      </c>
      <c r="G45" s="7">
        <f>X!G45+XI!G45+XII!G45</f>
        <v>0</v>
      </c>
      <c r="H45" s="3">
        <f>X!H45+XI!H45+XII!H45</f>
        <v>0</v>
      </c>
      <c r="I45" s="7">
        <f>X!I45+XI!I45+XII!I45</f>
        <v>0</v>
      </c>
      <c r="J45" s="7">
        <f>X!J45+XI!J45+XII!J45</f>
        <v>0</v>
      </c>
      <c r="K45" s="3">
        <f>X!K45+XI!K45+XII!K45</f>
        <v>0</v>
      </c>
      <c r="L45" s="7">
        <f>X!L45+XI!L45+XII!L45</f>
        <v>0</v>
      </c>
      <c r="M45" s="7">
        <f>X!M45+XI!M45+XII!M45</f>
        <v>0</v>
      </c>
      <c r="N45" s="7">
        <f>X!N45+XI!N45+XII!N45</f>
        <v>0</v>
      </c>
      <c r="O45" s="7">
        <f>X!O45+XI!O45+XII!O45</f>
        <v>0</v>
      </c>
      <c r="P45" s="7">
        <f>X!P45+XI!P45+XII!P45</f>
        <v>0</v>
      </c>
      <c r="Q45" s="7">
        <f>X!Q45+XI!Q45+XII!Q45</f>
        <v>0</v>
      </c>
      <c r="R45" s="7">
        <f>X!R45+XI!R45+XII!R45</f>
        <v>0</v>
      </c>
      <c r="S45" s="25">
        <f>X!S45+XI!S45+XII!S45</f>
        <v>0</v>
      </c>
      <c r="T45" s="97"/>
    </row>
    <row r="46" spans="1:20" x14ac:dyDescent="0.2">
      <c r="A46" s="102"/>
      <c r="B46" s="96"/>
      <c r="C46" s="104"/>
      <c r="D46" s="3" t="s">
        <v>8</v>
      </c>
      <c r="E46" s="3">
        <f>X!E46+XI!E46+XII!E46</f>
        <v>0</v>
      </c>
      <c r="F46" s="3">
        <f>X!F46+XI!F46+XII!F46</f>
        <v>0</v>
      </c>
      <c r="G46" s="3">
        <f>X!G46+XI!G46+XII!G46</f>
        <v>0</v>
      </c>
      <c r="H46" s="3">
        <f>X!H46+XI!H46+XII!H46</f>
        <v>0</v>
      </c>
      <c r="I46" s="3">
        <f>X!I46+XI!I46+XII!I46</f>
        <v>0</v>
      </c>
      <c r="J46" s="3">
        <f>X!J46+XI!J46+XII!J46</f>
        <v>0</v>
      </c>
      <c r="K46" s="3">
        <f>X!K46+XI!K46+XII!K46</f>
        <v>0</v>
      </c>
      <c r="L46" s="5">
        <f>X!L46+XI!L46+XII!L46</f>
        <v>0</v>
      </c>
      <c r="M46" s="5">
        <f>X!M46+XI!M46+XII!M46</f>
        <v>0</v>
      </c>
      <c r="N46" s="5">
        <f>X!N46+XI!N46+XII!N46</f>
        <v>0</v>
      </c>
      <c r="O46" s="5">
        <f>X!O46+XI!O46+XII!O46</f>
        <v>0</v>
      </c>
      <c r="P46" s="5">
        <f>X!P46+XI!P46+XII!P46</f>
        <v>0</v>
      </c>
      <c r="Q46" s="5">
        <f>X!Q46+XI!Q46+XII!Q46</f>
        <v>0</v>
      </c>
      <c r="R46" s="5">
        <f>X!R46+XI!R46+XII!R46</f>
        <v>0</v>
      </c>
      <c r="S46" s="24">
        <f>X!S46+XI!S46+XII!S46</f>
        <v>0</v>
      </c>
      <c r="T46" s="105"/>
    </row>
    <row r="47" spans="1:20" ht="38.25" x14ac:dyDescent="0.2">
      <c r="A47" s="91">
        <v>9</v>
      </c>
      <c r="B47" s="94" t="s">
        <v>16</v>
      </c>
      <c r="C47" s="170" t="s">
        <v>120</v>
      </c>
      <c r="D47" s="7" t="s">
        <v>5</v>
      </c>
      <c r="E47" s="7">
        <f>X!E47+XI!E47+XII!E47</f>
        <v>0</v>
      </c>
      <c r="F47" s="7">
        <f>X!F47+XI!F47+XII!F47</f>
        <v>0</v>
      </c>
      <c r="G47" s="7">
        <f>X!G47+XI!G47+XII!G47</f>
        <v>0</v>
      </c>
      <c r="H47" s="3">
        <f>X!H47+XI!H47+XII!H47</f>
        <v>0</v>
      </c>
      <c r="I47" s="7">
        <f>X!I47+XI!I47+XII!I47</f>
        <v>0</v>
      </c>
      <c r="J47" s="7">
        <f>X!J47+XI!J47+XII!J47</f>
        <v>0</v>
      </c>
      <c r="K47" s="3">
        <f>X!K47+XI!K47+XII!K47</f>
        <v>0</v>
      </c>
      <c r="L47" s="10">
        <f>X!L47+XI!L47+XII!L47</f>
        <v>0</v>
      </c>
      <c r="M47" s="7">
        <f>X!M47+XI!M47+XII!M47</f>
        <v>0</v>
      </c>
      <c r="N47" s="7">
        <f>X!N47+XI!N47+XII!N47</f>
        <v>0</v>
      </c>
      <c r="O47" s="7">
        <f>X!O47+XI!O47+XII!O47</f>
        <v>0</v>
      </c>
      <c r="P47" s="7">
        <f>X!P47+XI!P47+XII!P47</f>
        <v>0</v>
      </c>
      <c r="Q47" s="7">
        <f>X!Q47+XI!Q47+XII!Q47</f>
        <v>0</v>
      </c>
      <c r="R47" s="7">
        <f>X!R47+XI!R47+XII!R47</f>
        <v>0</v>
      </c>
      <c r="S47" s="25">
        <f>X!S47+XI!S47+XII!S47</f>
        <v>0</v>
      </c>
      <c r="T47" s="98"/>
    </row>
    <row r="48" spans="1:20" x14ac:dyDescent="0.2">
      <c r="A48" s="92"/>
      <c r="B48" s="95"/>
      <c r="C48" s="97"/>
      <c r="D48" s="32" t="s">
        <v>111</v>
      </c>
      <c r="E48" s="7">
        <f>X!E48+XI!E48+XII!E48</f>
        <v>0</v>
      </c>
      <c r="F48" s="7">
        <f>X!F48+XI!F48+XII!F48</f>
        <v>0</v>
      </c>
      <c r="G48" s="7">
        <f>X!G48+XI!G48+XII!G48</f>
        <v>0</v>
      </c>
      <c r="H48" s="3">
        <f>X!H48+XI!H48+XII!H48</f>
        <v>0</v>
      </c>
      <c r="I48" s="7">
        <f>X!I48+XI!I48+XII!I48</f>
        <v>0</v>
      </c>
      <c r="J48" s="7">
        <f>X!J48+XI!J48+XII!J48</f>
        <v>0</v>
      </c>
      <c r="K48" s="3">
        <f>X!K48+XI!K48+XII!K48</f>
        <v>0</v>
      </c>
      <c r="L48" s="7">
        <f>X!L48+XI!L48+XII!L48</f>
        <v>0</v>
      </c>
      <c r="M48" s="7">
        <f>X!M48+XI!M48+XII!M48</f>
        <v>0</v>
      </c>
      <c r="N48" s="7">
        <f>X!N48+XI!N48+XII!N48</f>
        <v>0</v>
      </c>
      <c r="O48" s="7">
        <f>X!O48+XI!O48+XII!O48</f>
        <v>0</v>
      </c>
      <c r="P48" s="7">
        <f>X!P48+XI!P48+XII!P48</f>
        <v>0</v>
      </c>
      <c r="Q48" s="7">
        <f>X!Q48+XI!Q48+XII!Q48</f>
        <v>0</v>
      </c>
      <c r="R48" s="7">
        <f>X!R48+XI!R48+XII!R48</f>
        <v>0</v>
      </c>
      <c r="S48" s="25">
        <f>X!S48+XI!S48+XII!S48</f>
        <v>0</v>
      </c>
      <c r="T48" s="97"/>
    </row>
    <row r="49" spans="1:20" x14ac:dyDescent="0.2">
      <c r="A49" s="92"/>
      <c r="B49" s="95"/>
      <c r="C49" s="97"/>
      <c r="D49" s="7" t="s">
        <v>7</v>
      </c>
      <c r="E49" s="7">
        <f>X!E49+XI!E49+XII!E49</f>
        <v>0</v>
      </c>
      <c r="F49" s="7">
        <f>X!F49+XI!F49+XII!F49</f>
        <v>0</v>
      </c>
      <c r="G49" s="7">
        <f>X!G49+XI!G49+XII!G49</f>
        <v>0</v>
      </c>
      <c r="H49" s="3">
        <f>X!H49+XI!H49+XII!H49</f>
        <v>0</v>
      </c>
      <c r="I49" s="7">
        <f>X!I49+XI!I49+XII!I49</f>
        <v>0</v>
      </c>
      <c r="J49" s="7">
        <f>X!J49+XI!J49+XII!J49</f>
        <v>0</v>
      </c>
      <c r="K49" s="3">
        <f>X!K49+XI!K49+XII!K49</f>
        <v>0</v>
      </c>
      <c r="L49" s="7">
        <f>X!L49+XI!L49+XII!L49</f>
        <v>0</v>
      </c>
      <c r="M49" s="7">
        <f>X!M49+XI!M49+XII!M49</f>
        <v>0</v>
      </c>
      <c r="N49" s="7">
        <f>X!N49+XI!N49+XII!N49</f>
        <v>0</v>
      </c>
      <c r="O49" s="7">
        <f>X!O49+XI!O49+XII!O49</f>
        <v>0</v>
      </c>
      <c r="P49" s="7">
        <f>X!P49+XI!P49+XII!P49</f>
        <v>0</v>
      </c>
      <c r="Q49" s="7">
        <f>X!Q49+XI!Q49+XII!Q49</f>
        <v>0</v>
      </c>
      <c r="R49" s="7">
        <f>X!R49+XI!R49+XII!R49</f>
        <v>0</v>
      </c>
      <c r="S49" s="25">
        <f>X!S49+XI!S49+XII!S49</f>
        <v>0</v>
      </c>
      <c r="T49" s="97"/>
    </row>
    <row r="50" spans="1:20" x14ac:dyDescent="0.2">
      <c r="A50" s="92"/>
      <c r="B50" s="96"/>
      <c r="C50" s="97"/>
      <c r="D50" s="3" t="s">
        <v>8</v>
      </c>
      <c r="E50" s="3">
        <f>X!E50+XI!E50+XII!E50</f>
        <v>0</v>
      </c>
      <c r="F50" s="3">
        <f>X!F50+XI!F50+XII!F50</f>
        <v>0</v>
      </c>
      <c r="G50" s="3">
        <f>X!G50+XI!G50+XII!G50</f>
        <v>0</v>
      </c>
      <c r="H50" s="3">
        <f>X!H50+XI!H50+XII!H50</f>
        <v>0</v>
      </c>
      <c r="I50" s="3">
        <f>X!I50+XI!I50+XII!I50</f>
        <v>0</v>
      </c>
      <c r="J50" s="3">
        <f>X!J50+XI!J50+XII!J50</f>
        <v>0</v>
      </c>
      <c r="K50" s="3">
        <f>X!K50+XI!K50+XII!K50</f>
        <v>0</v>
      </c>
      <c r="L50" s="5">
        <f>X!L50+XI!L50+XII!L50</f>
        <v>0</v>
      </c>
      <c r="M50" s="5">
        <f>X!M50+XI!M50+XII!M50</f>
        <v>0</v>
      </c>
      <c r="N50" s="5">
        <f>X!N50+XI!N50+XII!N50</f>
        <v>0</v>
      </c>
      <c r="O50" s="5">
        <f>X!O50+XI!O50+XII!O50</f>
        <v>0</v>
      </c>
      <c r="P50" s="5">
        <f>X!P50+XI!P50+XII!P50</f>
        <v>0</v>
      </c>
      <c r="Q50" s="5">
        <f>X!Q50+XI!Q50+XII!Q50</f>
        <v>0</v>
      </c>
      <c r="R50" s="5">
        <f>X!R50+XI!R50+XII!R50</f>
        <v>0</v>
      </c>
      <c r="S50" s="24">
        <f>X!S50+XI!S50+XII!S50</f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f>X!E51+XI!E51+XII!E51</f>
        <v>0</v>
      </c>
      <c r="F51" s="1">
        <f>X!F51+XI!F51+XII!F51</f>
        <v>0</v>
      </c>
      <c r="G51" s="1">
        <f>X!G51+XI!G51+XII!G51</f>
        <v>0</v>
      </c>
      <c r="H51" s="3">
        <f>X!H51+XI!H51+XII!H51</f>
        <v>0</v>
      </c>
      <c r="I51" s="1">
        <f>X!I51+XI!I51+XII!I51</f>
        <v>0</v>
      </c>
      <c r="J51" s="1">
        <f>X!J51+XI!J51+XII!J51</f>
        <v>0</v>
      </c>
      <c r="K51" s="3">
        <f>X!K51+XI!K51+XII!K51</f>
        <v>0</v>
      </c>
      <c r="L51" s="2">
        <f>X!L51+XI!L51+XII!L51</f>
        <v>0</v>
      </c>
      <c r="M51" s="1">
        <f>X!M51+XI!M51+XII!M51</f>
        <v>0</v>
      </c>
      <c r="N51" s="1">
        <f>X!N51+XI!N51+XII!N51</f>
        <v>0</v>
      </c>
      <c r="O51" s="4">
        <f>X!O51+XI!O51+XII!O51</f>
        <v>0</v>
      </c>
      <c r="P51" s="4">
        <f>X!P51+XI!P51+XII!P51</f>
        <v>0</v>
      </c>
      <c r="Q51" s="1">
        <f>X!Q51+XI!Q51+XII!Q51</f>
        <v>0</v>
      </c>
      <c r="R51" s="1">
        <f>X!R51+XI!R51+XII!R51</f>
        <v>0</v>
      </c>
      <c r="S51" s="23">
        <f>X!S51+XI!S51+XII!S51</f>
        <v>0</v>
      </c>
      <c r="T51" s="98"/>
    </row>
    <row r="52" spans="1:20" x14ac:dyDescent="0.2">
      <c r="A52" s="92"/>
      <c r="B52" s="95"/>
      <c r="C52" s="97"/>
      <c r="D52" s="32" t="s">
        <v>111</v>
      </c>
      <c r="E52" s="1">
        <f>X!E52+XI!E52+XII!E52</f>
        <v>0</v>
      </c>
      <c r="F52" s="1">
        <f>X!F52+XI!F52+XII!F52</f>
        <v>0</v>
      </c>
      <c r="G52" s="1">
        <f>X!G52+XI!G52+XII!G52</f>
        <v>0</v>
      </c>
      <c r="H52" s="3">
        <f>X!H52+XI!H52+XII!H52</f>
        <v>0</v>
      </c>
      <c r="I52" s="1">
        <f>X!I52+XI!I52+XII!I52</f>
        <v>0</v>
      </c>
      <c r="J52" s="1">
        <f>X!J52+XI!J52+XII!J52</f>
        <v>0</v>
      </c>
      <c r="K52" s="3">
        <f>X!K52+XI!K52+XII!K52</f>
        <v>0</v>
      </c>
      <c r="L52" s="1">
        <f>X!L52+XI!L52+XII!L52</f>
        <v>0</v>
      </c>
      <c r="M52" s="1">
        <f>X!M52+XI!M52+XII!M52</f>
        <v>0</v>
      </c>
      <c r="N52" s="1">
        <f>X!N52+XI!N52+XII!N52</f>
        <v>0</v>
      </c>
      <c r="O52" s="1">
        <f>X!O52+XI!O52+XII!O52</f>
        <v>0</v>
      </c>
      <c r="P52" s="1">
        <f>X!P52+XI!P52+XII!P52</f>
        <v>0</v>
      </c>
      <c r="Q52" s="1">
        <f>X!Q52+XI!Q52+XII!Q52</f>
        <v>0</v>
      </c>
      <c r="R52" s="1">
        <f>X!R52+XI!R52+XII!R52</f>
        <v>0</v>
      </c>
      <c r="S52" s="23">
        <f>X!S52+XI!S52+XII!S52</f>
        <v>0</v>
      </c>
      <c r="T52" s="97"/>
    </row>
    <row r="53" spans="1:20" x14ac:dyDescent="0.2">
      <c r="A53" s="92"/>
      <c r="B53" s="95"/>
      <c r="C53" s="97"/>
      <c r="D53" s="1" t="s">
        <v>7</v>
      </c>
      <c r="E53" s="1">
        <f>X!E53+XI!E53+XII!E53</f>
        <v>0</v>
      </c>
      <c r="F53" s="1">
        <f>X!F53+XI!F53+XII!F53</f>
        <v>0</v>
      </c>
      <c r="G53" s="1">
        <f>X!G53+XI!G53+XII!G53</f>
        <v>0</v>
      </c>
      <c r="H53" s="3">
        <f>X!H53+XI!H53+XII!H53</f>
        <v>0</v>
      </c>
      <c r="I53" s="1">
        <f>X!I53+XI!I53+XII!I53</f>
        <v>0</v>
      </c>
      <c r="J53" s="1">
        <f>X!J53+XI!J53+XII!J53</f>
        <v>0</v>
      </c>
      <c r="K53" s="3">
        <f>X!K53+XI!K53+XII!K53</f>
        <v>0</v>
      </c>
      <c r="L53" s="1">
        <f>X!L53+XI!L53+XII!L53</f>
        <v>0</v>
      </c>
      <c r="M53" s="1">
        <f>X!M53+XI!M53+XII!M53</f>
        <v>0</v>
      </c>
      <c r="N53" s="1">
        <f>X!N53+XI!N53+XII!N53</f>
        <v>0</v>
      </c>
      <c r="O53" s="1">
        <f>X!O53+XI!O53+XII!O53</f>
        <v>0</v>
      </c>
      <c r="P53" s="1">
        <f>X!P53+XI!P53+XII!P53</f>
        <v>0</v>
      </c>
      <c r="Q53" s="1">
        <f>X!Q53+XI!Q53+XII!Q53</f>
        <v>0</v>
      </c>
      <c r="R53" s="1">
        <f>X!R53+XI!R53+XII!R53</f>
        <v>0</v>
      </c>
      <c r="S53" s="23">
        <f>X!S53+XI!S53+XII!S53</f>
        <v>0</v>
      </c>
      <c r="T53" s="97"/>
    </row>
    <row r="54" spans="1:20" x14ac:dyDescent="0.2">
      <c r="A54" s="92"/>
      <c r="B54" s="96"/>
      <c r="C54" s="97"/>
      <c r="D54" s="3" t="s">
        <v>8</v>
      </c>
      <c r="E54" s="3">
        <f>X!E54+XI!E54+XII!E54</f>
        <v>0</v>
      </c>
      <c r="F54" s="3">
        <f>X!F54+XI!F54+XII!F54</f>
        <v>0</v>
      </c>
      <c r="G54" s="3">
        <f>X!G54+XI!G54+XII!G54</f>
        <v>0</v>
      </c>
      <c r="H54" s="3">
        <f>X!H54+XI!H54+XII!H54</f>
        <v>0</v>
      </c>
      <c r="I54" s="3">
        <f>X!I54+XI!I54+XII!I54</f>
        <v>0</v>
      </c>
      <c r="J54" s="3">
        <f>X!J54+XI!J54+XII!J54</f>
        <v>0</v>
      </c>
      <c r="K54" s="3">
        <f>X!K54+XI!K54+XII!K54</f>
        <v>0</v>
      </c>
      <c r="L54" s="5">
        <f>X!L54+XI!L54+XII!L54</f>
        <v>0</v>
      </c>
      <c r="M54" s="5">
        <f>X!M54+XI!M54+XII!M54</f>
        <v>0</v>
      </c>
      <c r="N54" s="5">
        <f>X!N54+XI!N54+XII!N54</f>
        <v>0</v>
      </c>
      <c r="O54" s="5">
        <f>X!O54+XI!O54+XII!O54</f>
        <v>0</v>
      </c>
      <c r="P54" s="5">
        <f>X!P54+XI!P54+XII!P54</f>
        <v>0</v>
      </c>
      <c r="Q54" s="5">
        <f>X!Q54+XI!Q54+XII!Q54</f>
        <v>0</v>
      </c>
      <c r="R54" s="5">
        <f>X!R54+XI!R54+XII!R54</f>
        <v>0</v>
      </c>
      <c r="S54" s="24">
        <f>X!S54+XI!S54+XII!S54</f>
        <v>0</v>
      </c>
      <c r="T54" s="105"/>
    </row>
    <row r="55" spans="1:20" ht="38.25" x14ac:dyDescent="0.2">
      <c r="A55" s="91">
        <v>11</v>
      </c>
      <c r="B55" s="94" t="s">
        <v>18</v>
      </c>
      <c r="C55" s="145" t="s">
        <v>52</v>
      </c>
      <c r="D55" s="1" t="s">
        <v>5</v>
      </c>
      <c r="E55" s="1">
        <f>X!E55+XI!E55+XII!E55</f>
        <v>0</v>
      </c>
      <c r="F55" s="1">
        <f>X!F55+XI!F55+XII!F55</f>
        <v>0</v>
      </c>
      <c r="G55" s="1">
        <f>X!G55+XI!G55+XII!G55</f>
        <v>0</v>
      </c>
      <c r="H55" s="3">
        <f>X!H55+XI!H55+XII!H55</f>
        <v>0</v>
      </c>
      <c r="I55" s="1">
        <f>X!I55+XI!I55+XII!I55</f>
        <v>0</v>
      </c>
      <c r="J55" s="1">
        <f>X!J55+XI!J55+XII!J55</f>
        <v>0</v>
      </c>
      <c r="K55" s="3">
        <f>X!K55+XI!K55+XII!K55</f>
        <v>0</v>
      </c>
      <c r="L55" s="2">
        <f>X!L55+XI!L55+XII!L55</f>
        <v>0</v>
      </c>
      <c r="M55" s="1">
        <f>X!M55+XI!M55+XII!M55</f>
        <v>0</v>
      </c>
      <c r="N55" s="1">
        <f>X!N55+XI!N55+XII!N55</f>
        <v>0</v>
      </c>
      <c r="O55" s="4">
        <f>X!O55+XI!O55+XII!O55</f>
        <v>0</v>
      </c>
      <c r="P55" s="4">
        <f>X!P55+XI!P55+XII!P55</f>
        <v>0</v>
      </c>
      <c r="Q55" s="1">
        <f>X!Q55+XI!Q55+XII!Q55</f>
        <v>0</v>
      </c>
      <c r="R55" s="1">
        <f>X!R55+XI!R55+XII!R55</f>
        <v>0</v>
      </c>
      <c r="S55" s="23">
        <f>X!S55+XI!S55+XII!S55</f>
        <v>0</v>
      </c>
      <c r="T55" s="98"/>
    </row>
    <row r="56" spans="1:20" x14ac:dyDescent="0.2">
      <c r="A56" s="92"/>
      <c r="B56" s="95"/>
      <c r="C56" s="146"/>
      <c r="D56" s="32" t="s">
        <v>111</v>
      </c>
      <c r="E56" s="1">
        <f>X!E56+XI!E56+XII!E56</f>
        <v>0</v>
      </c>
      <c r="F56" s="1">
        <f>X!F56+XI!F56+XII!F56</f>
        <v>0</v>
      </c>
      <c r="G56" s="1">
        <f>X!G56+XI!G56+XII!G56</f>
        <v>0</v>
      </c>
      <c r="H56" s="3">
        <f>X!H56+XI!H56+XII!H56</f>
        <v>0</v>
      </c>
      <c r="I56" s="1">
        <f>X!I56+XI!I56+XII!I56</f>
        <v>0</v>
      </c>
      <c r="J56" s="1">
        <f>X!J56+XI!J56+XII!J56</f>
        <v>0</v>
      </c>
      <c r="K56" s="3">
        <f>X!K56+XI!K56+XII!K56</f>
        <v>0</v>
      </c>
      <c r="L56" s="1">
        <f>X!L56+XI!L56+XII!L56</f>
        <v>0</v>
      </c>
      <c r="M56" s="1">
        <f>X!M56+XI!M56+XII!M56</f>
        <v>0</v>
      </c>
      <c r="N56" s="1">
        <f>X!N56+XI!N56+XII!N56</f>
        <v>0</v>
      </c>
      <c r="O56" s="1">
        <f>X!O56+XI!O56+XII!O56</f>
        <v>0</v>
      </c>
      <c r="P56" s="1">
        <f>X!P56+XI!P56+XII!P56</f>
        <v>0</v>
      </c>
      <c r="Q56" s="1">
        <f>X!Q56+XI!Q56+XII!Q56</f>
        <v>0</v>
      </c>
      <c r="R56" s="1">
        <f>X!R56+XI!R56+XII!R56</f>
        <v>0</v>
      </c>
      <c r="S56" s="23">
        <f>X!S56+XI!S56+XII!S56</f>
        <v>0</v>
      </c>
      <c r="T56" s="97"/>
    </row>
    <row r="57" spans="1:20" x14ac:dyDescent="0.2">
      <c r="A57" s="92"/>
      <c r="B57" s="95"/>
      <c r="C57" s="146"/>
      <c r="D57" s="1" t="s">
        <v>7</v>
      </c>
      <c r="E57" s="1">
        <f>X!E57+XI!E57+XII!E57</f>
        <v>0</v>
      </c>
      <c r="F57" s="1">
        <f>X!F57+XI!F57+XII!F57</f>
        <v>0</v>
      </c>
      <c r="G57" s="1">
        <f>X!G57+XI!G57+XII!G57</f>
        <v>0</v>
      </c>
      <c r="H57" s="3">
        <f>X!H57+XI!H57+XII!H57</f>
        <v>0</v>
      </c>
      <c r="I57" s="1">
        <f>X!I57+XI!I57+XII!I57</f>
        <v>0</v>
      </c>
      <c r="J57" s="1">
        <f>X!J57+XI!J57+XII!J57</f>
        <v>0</v>
      </c>
      <c r="K57" s="3">
        <f>X!K57+XI!K57+XII!K57</f>
        <v>0</v>
      </c>
      <c r="L57" s="1">
        <f>X!L57+XI!L57+XII!L57</f>
        <v>0</v>
      </c>
      <c r="M57" s="1">
        <f>X!M57+XI!M57+XII!M57</f>
        <v>0</v>
      </c>
      <c r="N57" s="1">
        <f>X!N57+XI!N57+XII!N57</f>
        <v>0</v>
      </c>
      <c r="O57" s="1">
        <f>X!O57+XI!O57+XII!O57</f>
        <v>0</v>
      </c>
      <c r="P57" s="1">
        <f>X!P57+XI!P57+XII!P57</f>
        <v>0</v>
      </c>
      <c r="Q57" s="1">
        <f>X!Q57+XI!Q57+XII!Q57</f>
        <v>0</v>
      </c>
      <c r="R57" s="1">
        <f>X!R57+XI!R57+XII!R57</f>
        <v>0</v>
      </c>
      <c r="S57" s="23">
        <f>X!S57+XI!S57+XII!S57</f>
        <v>0</v>
      </c>
      <c r="T57" s="97"/>
    </row>
    <row r="58" spans="1:20" x14ac:dyDescent="0.2">
      <c r="A58" s="92"/>
      <c r="B58" s="96"/>
      <c r="C58" s="146"/>
      <c r="D58" s="3" t="s">
        <v>8</v>
      </c>
      <c r="E58" s="3">
        <f>X!E58+XI!E58+XII!E58</f>
        <v>0</v>
      </c>
      <c r="F58" s="3">
        <f>X!F58+XI!F58+XII!F58</f>
        <v>0</v>
      </c>
      <c r="G58" s="3">
        <f>X!G58+XI!G58+XII!G58</f>
        <v>0</v>
      </c>
      <c r="H58" s="3">
        <f>X!H58+XI!H58+XII!H58</f>
        <v>0</v>
      </c>
      <c r="I58" s="3">
        <f>X!I58+XI!I58+XII!I58</f>
        <v>0</v>
      </c>
      <c r="J58" s="3">
        <f>X!J58+XI!J58+XII!J58</f>
        <v>0</v>
      </c>
      <c r="K58" s="3">
        <f>X!K58+XI!K58+XII!K58</f>
        <v>0</v>
      </c>
      <c r="L58" s="5">
        <f>X!L58+XI!L58+XII!L58</f>
        <v>0</v>
      </c>
      <c r="M58" s="5">
        <f>X!M58+XI!M58+XII!M58</f>
        <v>0</v>
      </c>
      <c r="N58" s="5">
        <f>X!N58+XI!N58+XII!N58</f>
        <v>0</v>
      </c>
      <c r="O58" s="5">
        <f>X!O58+XI!O58+XII!O58</f>
        <v>0</v>
      </c>
      <c r="P58" s="5">
        <f>X!P58+XI!P58+XII!P58</f>
        <v>0</v>
      </c>
      <c r="Q58" s="5">
        <f>X!Q58+XI!Q58+XII!Q58</f>
        <v>0</v>
      </c>
      <c r="R58" s="5">
        <f>X!R58+XI!R58+XII!R58</f>
        <v>0</v>
      </c>
      <c r="S58" s="24">
        <f>X!S58+XI!S58+XII!S58</f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>
        <f>X!E59+XI!E59+XII!E59</f>
        <v>0</v>
      </c>
      <c r="F59" s="1">
        <f>X!F59+XI!F59+XII!F59</f>
        <v>0</v>
      </c>
      <c r="G59" s="1">
        <f>X!G59+XI!G59+XII!G59</f>
        <v>0</v>
      </c>
      <c r="H59" s="3">
        <f>X!H59+XI!H59+XII!H59</f>
        <v>0</v>
      </c>
      <c r="I59" s="1">
        <f>X!I59+XI!I59+XII!I59</f>
        <v>0</v>
      </c>
      <c r="J59" s="1">
        <f>X!J59+XI!J59+XII!J59</f>
        <v>0</v>
      </c>
      <c r="K59" s="3">
        <f>X!K59+XI!K59+XII!K59</f>
        <v>0</v>
      </c>
      <c r="L59" s="2">
        <f>X!L59+XI!L59+XII!L59</f>
        <v>0</v>
      </c>
      <c r="M59" s="1">
        <f>X!M59+XI!M59+XII!M59</f>
        <v>0</v>
      </c>
      <c r="N59" s="1">
        <f>X!N59+XI!N59+XII!N59</f>
        <v>0</v>
      </c>
      <c r="O59" s="4">
        <f>X!O59+XI!O59+XII!O59</f>
        <v>0</v>
      </c>
      <c r="P59" s="4">
        <f>X!P59+XI!P59+XII!P59</f>
        <v>0</v>
      </c>
      <c r="Q59" s="1">
        <f>X!Q59+XI!Q59+XII!Q59</f>
        <v>0</v>
      </c>
      <c r="R59" s="1">
        <f>X!R59+XI!R59+XII!R59</f>
        <v>0</v>
      </c>
      <c r="S59" s="23">
        <f>X!S59+XI!S59+XII!S59</f>
        <v>0</v>
      </c>
      <c r="T59" s="98"/>
    </row>
    <row r="60" spans="1:20" x14ac:dyDescent="0.2">
      <c r="A60" s="114"/>
      <c r="B60" s="95"/>
      <c r="C60" s="104"/>
      <c r="D60" s="32" t="s">
        <v>111</v>
      </c>
      <c r="E60" s="1">
        <f>X!E60+XI!E60+XII!E60</f>
        <v>0</v>
      </c>
      <c r="F60" s="1">
        <f>X!F60+XI!F60+XII!F60</f>
        <v>0</v>
      </c>
      <c r="G60" s="1">
        <f>X!G60+XI!G60+XII!G60</f>
        <v>0</v>
      </c>
      <c r="H60" s="3">
        <f>X!H60+XI!H60+XII!H60</f>
        <v>0</v>
      </c>
      <c r="I60" s="1">
        <f>X!I60+XI!I60+XII!I60</f>
        <v>0</v>
      </c>
      <c r="J60" s="1">
        <f>X!J60+XI!J60+XII!J60</f>
        <v>0</v>
      </c>
      <c r="K60" s="3">
        <f>X!K60+XI!K60+XII!K60</f>
        <v>0</v>
      </c>
      <c r="L60" s="1">
        <f>X!L60+XI!L60+XII!L60</f>
        <v>0</v>
      </c>
      <c r="M60" s="1">
        <f>X!M60+XI!M60+XII!M60</f>
        <v>0</v>
      </c>
      <c r="N60" s="1">
        <f>X!N60+XI!N60+XII!N60</f>
        <v>0</v>
      </c>
      <c r="O60" s="1">
        <f>X!O60+XI!O60+XII!O60</f>
        <v>0</v>
      </c>
      <c r="P60" s="1">
        <f>X!P60+XI!P60+XII!P60</f>
        <v>0</v>
      </c>
      <c r="Q60" s="1">
        <f>X!Q60+XI!Q60+XII!Q60</f>
        <v>0</v>
      </c>
      <c r="R60" s="1">
        <f>X!R60+XI!R60+XII!R60</f>
        <v>0</v>
      </c>
      <c r="S60" s="23">
        <f>X!S60+XI!S60+XII!S60</f>
        <v>0</v>
      </c>
      <c r="T60" s="97"/>
    </row>
    <row r="61" spans="1:20" x14ac:dyDescent="0.2">
      <c r="A61" s="114"/>
      <c r="B61" s="95"/>
      <c r="C61" s="104"/>
      <c r="D61" s="1" t="s">
        <v>7</v>
      </c>
      <c r="E61" s="1">
        <f>X!E61+XI!E61+XII!E61</f>
        <v>0</v>
      </c>
      <c r="F61" s="1">
        <f>X!F61+XI!F61+XII!F61</f>
        <v>0</v>
      </c>
      <c r="G61" s="1">
        <f>X!G61+XI!G61+XII!G61</f>
        <v>0</v>
      </c>
      <c r="H61" s="3">
        <f>X!H61+XI!H61+XII!H61</f>
        <v>0</v>
      </c>
      <c r="I61" s="1">
        <f>X!I61+XI!I61+XII!I61</f>
        <v>0</v>
      </c>
      <c r="J61" s="1">
        <f>X!J61+XI!J61+XII!J61</f>
        <v>0</v>
      </c>
      <c r="K61" s="3">
        <f>X!K61+XI!K61+XII!K61</f>
        <v>0</v>
      </c>
      <c r="L61" s="1">
        <f>X!L61+XI!L61+XII!L61</f>
        <v>0</v>
      </c>
      <c r="M61" s="1">
        <f>X!M61+XI!M61+XII!M61</f>
        <v>0</v>
      </c>
      <c r="N61" s="1">
        <f>X!N61+XI!N61+XII!N61</f>
        <v>0</v>
      </c>
      <c r="O61" s="1">
        <f>X!O61+XI!O61+XII!O61</f>
        <v>0</v>
      </c>
      <c r="P61" s="1">
        <f>X!P61+XI!P61+XII!P61</f>
        <v>0</v>
      </c>
      <c r="Q61" s="1">
        <f>X!Q61+XI!Q61+XII!Q61</f>
        <v>0</v>
      </c>
      <c r="R61" s="1">
        <f>X!R61+XI!R61+XII!R61</f>
        <v>0</v>
      </c>
      <c r="S61" s="23">
        <f>X!S61+XI!S61+XII!S61</f>
        <v>0</v>
      </c>
      <c r="T61" s="97"/>
    </row>
    <row r="62" spans="1:20" x14ac:dyDescent="0.2">
      <c r="A62" s="114"/>
      <c r="B62" s="95"/>
      <c r="C62" s="104"/>
      <c r="D62" s="3" t="s">
        <v>8</v>
      </c>
      <c r="E62" s="3">
        <f>X!E62+XI!E62+XII!E62</f>
        <v>0</v>
      </c>
      <c r="F62" s="3">
        <f>X!F62+XI!F62+XII!F62</f>
        <v>0</v>
      </c>
      <c r="G62" s="3">
        <f>X!G62+XI!G62+XII!G62</f>
        <v>0</v>
      </c>
      <c r="H62" s="3">
        <f>X!H62+XI!H62+XII!H62</f>
        <v>0</v>
      </c>
      <c r="I62" s="3">
        <f>X!I62+XI!I62+XII!I62</f>
        <v>0</v>
      </c>
      <c r="J62" s="3">
        <f>X!J62+XI!J62+XII!J62</f>
        <v>0</v>
      </c>
      <c r="K62" s="3">
        <f>X!K62+XI!K62+XII!K62</f>
        <v>0</v>
      </c>
      <c r="L62" s="5">
        <f>X!L62+XI!L62+XII!L62</f>
        <v>0</v>
      </c>
      <c r="M62" s="5">
        <f>X!M62+XI!M62+XII!M62</f>
        <v>0</v>
      </c>
      <c r="N62" s="5">
        <f>X!N62+XI!N62+XII!N62</f>
        <v>0</v>
      </c>
      <c r="O62" s="5">
        <f>X!O62+XI!O62+XII!O62</f>
        <v>0</v>
      </c>
      <c r="P62" s="5">
        <f>X!P62+XI!P62+XII!P62</f>
        <v>0</v>
      </c>
      <c r="Q62" s="5">
        <f>X!Q62+XI!Q62+XII!Q62</f>
        <v>0</v>
      </c>
      <c r="R62" s="5">
        <f>X!R62+XI!R62+XII!R62</f>
        <v>0</v>
      </c>
      <c r="S62" s="24">
        <f>X!S62+XI!S62+XII!S62</f>
        <v>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>
        <f>X!E63+XI!E63+XII!E63</f>
        <v>0</v>
      </c>
      <c r="F63" s="7">
        <f>X!F63+XI!F63+XII!F63</f>
        <v>0</v>
      </c>
      <c r="G63" s="7">
        <f>X!G63+XI!G63+XII!G63</f>
        <v>0</v>
      </c>
      <c r="H63" s="3">
        <f>X!H63+XI!H63+XII!H63</f>
        <v>0</v>
      </c>
      <c r="I63" s="7">
        <f>X!I63+XI!I63+XII!I63</f>
        <v>0</v>
      </c>
      <c r="J63" s="7">
        <f>X!J63+XI!J63+XII!J63</f>
        <v>0</v>
      </c>
      <c r="K63" s="3">
        <f>X!K63+XI!K63+XII!K63</f>
        <v>0</v>
      </c>
      <c r="L63" s="10">
        <f>X!L63+XI!L63+XII!L63</f>
        <v>0</v>
      </c>
      <c r="M63" s="7">
        <f>X!M63+XI!M63+XII!M63</f>
        <v>0</v>
      </c>
      <c r="N63" s="7">
        <f>X!N63+XI!N63+XII!N63</f>
        <v>0</v>
      </c>
      <c r="O63" s="7">
        <f>X!O63+XI!O63+XII!O63</f>
        <v>0</v>
      </c>
      <c r="P63" s="7">
        <f>X!P63+XI!P63+XII!P63</f>
        <v>0</v>
      </c>
      <c r="Q63" s="7">
        <f>X!Q63+XI!Q63+XII!Q63</f>
        <v>0</v>
      </c>
      <c r="R63" s="7">
        <f>X!R63+XI!R63+XII!R63</f>
        <v>0</v>
      </c>
      <c r="S63" s="25">
        <f>X!S63+XI!S63+XII!S63</f>
        <v>0</v>
      </c>
      <c r="T63" s="115"/>
    </row>
    <row r="64" spans="1:20" x14ac:dyDescent="0.2">
      <c r="A64" s="114"/>
      <c r="B64" s="95"/>
      <c r="C64" s="97"/>
      <c r="D64" s="32" t="s">
        <v>111</v>
      </c>
      <c r="E64" s="7">
        <f>X!E64+XI!E64+XII!E64</f>
        <v>0</v>
      </c>
      <c r="F64" s="7">
        <f>X!F64+XI!F64+XII!F64</f>
        <v>0</v>
      </c>
      <c r="G64" s="7">
        <f>X!G64+XI!G64+XII!G64</f>
        <v>0</v>
      </c>
      <c r="H64" s="3">
        <f>X!H64+XI!H64+XII!H64</f>
        <v>0</v>
      </c>
      <c r="I64" s="7">
        <f>X!I64+XI!I64+XII!I64</f>
        <v>0</v>
      </c>
      <c r="J64" s="7">
        <f>X!J64+XI!J64+XII!J64</f>
        <v>0</v>
      </c>
      <c r="K64" s="3">
        <f>X!K64+XI!K64+XII!K64</f>
        <v>0</v>
      </c>
      <c r="L64" s="7">
        <f>X!L64+XI!L64+XII!L64</f>
        <v>0</v>
      </c>
      <c r="M64" s="7">
        <f>X!M64+XI!M64+XII!M64</f>
        <v>0</v>
      </c>
      <c r="N64" s="7">
        <f>X!N64+XI!N64+XII!N64</f>
        <v>0</v>
      </c>
      <c r="O64" s="7">
        <f>X!O64+XI!O64+XII!O64</f>
        <v>0</v>
      </c>
      <c r="P64" s="7">
        <f>X!P64+XI!P64+XII!P64</f>
        <v>0</v>
      </c>
      <c r="Q64" s="7">
        <f>X!Q64+XI!Q64+XII!Q64</f>
        <v>0</v>
      </c>
      <c r="R64" s="7">
        <f>X!R64+XI!R64+XII!R64</f>
        <v>0</v>
      </c>
      <c r="S64" s="25">
        <f>X!S64+XI!S64+XII!S64</f>
        <v>0</v>
      </c>
      <c r="T64" s="116"/>
    </row>
    <row r="65" spans="1:20" x14ac:dyDescent="0.2">
      <c r="A65" s="114"/>
      <c r="B65" s="95"/>
      <c r="C65" s="97"/>
      <c r="D65" s="7" t="s">
        <v>7</v>
      </c>
      <c r="E65" s="7">
        <f>X!E65+XI!E65+XII!E65</f>
        <v>0</v>
      </c>
      <c r="F65" s="7">
        <f>X!F65+XI!F65+XII!F65</f>
        <v>0</v>
      </c>
      <c r="G65" s="7">
        <f>X!G65+XI!G65+XII!G65</f>
        <v>0</v>
      </c>
      <c r="H65" s="3">
        <f>X!H65+XI!H65+XII!H65</f>
        <v>0</v>
      </c>
      <c r="I65" s="7">
        <f>X!I65+XI!I65+XII!I65</f>
        <v>0</v>
      </c>
      <c r="J65" s="7">
        <f>X!J65+XI!J65+XII!J65</f>
        <v>0</v>
      </c>
      <c r="K65" s="3">
        <f>X!K65+XI!K65+XII!K65</f>
        <v>0</v>
      </c>
      <c r="L65" s="7">
        <f>X!L65+XI!L65+XII!L65</f>
        <v>0</v>
      </c>
      <c r="M65" s="7">
        <f>X!M65+XI!M65+XII!M65</f>
        <v>0</v>
      </c>
      <c r="N65" s="7">
        <f>X!N65+XI!N65+XII!N65</f>
        <v>0</v>
      </c>
      <c r="O65" s="7">
        <f>X!O65+XI!O65+XII!O65</f>
        <v>0</v>
      </c>
      <c r="P65" s="7">
        <f>X!P65+XI!P65+XII!P65</f>
        <v>0</v>
      </c>
      <c r="Q65" s="7">
        <f>X!Q65+XI!Q65+XII!Q65</f>
        <v>0</v>
      </c>
      <c r="R65" s="7">
        <f>X!R65+XI!R65+XII!R65</f>
        <v>0</v>
      </c>
      <c r="S65" s="25">
        <f>X!S65+XI!S65+XII!S65</f>
        <v>0</v>
      </c>
      <c r="T65" s="116"/>
    </row>
    <row r="66" spans="1:20" x14ac:dyDescent="0.2">
      <c r="A66" s="114"/>
      <c r="B66" s="95"/>
      <c r="C66" s="105"/>
      <c r="D66" s="3" t="s">
        <v>8</v>
      </c>
      <c r="E66" s="3">
        <f>X!E66+XI!E66+XII!E66</f>
        <v>0</v>
      </c>
      <c r="F66" s="3">
        <f>X!F66+XI!F66+XII!F66</f>
        <v>0</v>
      </c>
      <c r="G66" s="3">
        <f>X!G66+XI!G66+XII!G66</f>
        <v>0</v>
      </c>
      <c r="H66" s="3">
        <f>X!H66+XI!H66+XII!H66</f>
        <v>0</v>
      </c>
      <c r="I66" s="3">
        <f>X!I66+XI!I66+XII!I66</f>
        <v>0</v>
      </c>
      <c r="J66" s="3">
        <f>X!J66+XI!J66+XII!J66</f>
        <v>0</v>
      </c>
      <c r="K66" s="3">
        <f>X!K66+XI!K66+XII!K66</f>
        <v>0</v>
      </c>
      <c r="L66" s="5">
        <f>X!L66+XI!L66+XII!L66</f>
        <v>0</v>
      </c>
      <c r="M66" s="5">
        <f>X!M66+XI!M66+XII!M66</f>
        <v>0</v>
      </c>
      <c r="N66" s="5">
        <f>X!N66+XI!N66+XII!N66</f>
        <v>0</v>
      </c>
      <c r="O66" s="5">
        <f>X!O66+XI!O66+XII!O66</f>
        <v>0</v>
      </c>
      <c r="P66" s="5">
        <f>X!P66+XI!P66+XII!P66</f>
        <v>0</v>
      </c>
      <c r="Q66" s="5">
        <f>X!Q66+XI!Q66+XII!Q66</f>
        <v>0</v>
      </c>
      <c r="R66" s="5">
        <f>X!R66+XI!R66+XII!R66</f>
        <v>0</v>
      </c>
      <c r="S66" s="24">
        <f>X!S66+XI!S66+XII!S66</f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X!E67+XI!E67+XII!E67</f>
        <v>0</v>
      </c>
      <c r="F67" s="3">
        <f>X!F67+XI!F67+XII!F67</f>
        <v>0</v>
      </c>
      <c r="G67" s="3">
        <f>X!G67+XI!G67+XII!G67</f>
        <v>0</v>
      </c>
      <c r="H67" s="3">
        <f>X!H67+XI!H67+XII!H67</f>
        <v>0</v>
      </c>
      <c r="I67" s="3">
        <f>X!I67+XI!I67+XII!I67</f>
        <v>0</v>
      </c>
      <c r="J67" s="3">
        <f>X!J67+XI!J67+XII!J67</f>
        <v>0</v>
      </c>
      <c r="K67" s="3">
        <f>X!K67+XI!K67+XII!K67</f>
        <v>0</v>
      </c>
      <c r="L67" s="3">
        <f>X!L67+XI!L67+XII!L67</f>
        <v>0</v>
      </c>
      <c r="M67" s="3">
        <f>X!M67+XI!M67+XII!M67</f>
        <v>0</v>
      </c>
      <c r="N67" s="3">
        <f>X!N67+XI!N67+XII!N67</f>
        <v>0</v>
      </c>
      <c r="O67" s="3">
        <f>X!O67+XI!O67+XII!O67</f>
        <v>0</v>
      </c>
      <c r="P67" s="3">
        <f>X!P67+XI!P67+XII!P67</f>
        <v>0</v>
      </c>
      <c r="Q67" s="3">
        <f>X!Q67+XI!Q67+XII!Q67</f>
        <v>0</v>
      </c>
      <c r="R67" s="3">
        <f>X!R67+XI!R67+XII!R67</f>
        <v>0</v>
      </c>
      <c r="S67" s="24">
        <f>X!S67+XI!S67+XII!S67</f>
        <v>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>
        <f>X!E68+XI!E68+XII!E68</f>
        <v>0</v>
      </c>
      <c r="F68" s="7">
        <f>X!F68+XI!F68+XII!F68</f>
        <v>0</v>
      </c>
      <c r="G68" s="7">
        <f>X!G68+XI!G68+XII!G68</f>
        <v>0</v>
      </c>
      <c r="H68" s="3">
        <f>X!H68+XI!H68+XII!H68</f>
        <v>0</v>
      </c>
      <c r="I68" s="7">
        <f>X!I68+XI!I68+XII!I68</f>
        <v>0</v>
      </c>
      <c r="J68" s="7">
        <f>X!J68+XI!J68+XII!J68</f>
        <v>0</v>
      </c>
      <c r="K68" s="3">
        <f>X!K68+XI!K68+XII!K68</f>
        <v>0</v>
      </c>
      <c r="L68" s="10">
        <f>X!L68+XI!L68+XII!L68</f>
        <v>0</v>
      </c>
      <c r="M68" s="7">
        <f>X!M68+XI!M68+XII!M68</f>
        <v>0</v>
      </c>
      <c r="N68" s="7">
        <f>X!N68+XI!N68+XII!N68</f>
        <v>0</v>
      </c>
      <c r="O68" s="7">
        <f>X!O68+XI!O68+XII!O68</f>
        <v>0</v>
      </c>
      <c r="P68" s="7">
        <f>X!P68+XI!P68+XII!P68</f>
        <v>0</v>
      </c>
      <c r="Q68" s="7">
        <f>X!Q68+XI!Q68+XII!Q68</f>
        <v>0</v>
      </c>
      <c r="R68" s="7">
        <f>X!R68+XI!R68+XII!R68</f>
        <v>0</v>
      </c>
      <c r="S68" s="25">
        <f>X!S68+XI!S68+XII!S68</f>
        <v>0</v>
      </c>
      <c r="T68" s="98"/>
    </row>
    <row r="69" spans="1:20" x14ac:dyDescent="0.2">
      <c r="A69" s="92"/>
      <c r="B69" s="95"/>
      <c r="C69" s="97"/>
      <c r="D69" s="32" t="s">
        <v>111</v>
      </c>
      <c r="E69" s="7">
        <f>X!E69+XI!E69+XII!E69</f>
        <v>0</v>
      </c>
      <c r="F69" s="7">
        <f>X!F69+XI!F69+XII!F69</f>
        <v>0</v>
      </c>
      <c r="G69" s="7">
        <f>X!G69+XI!G69+XII!G69</f>
        <v>0</v>
      </c>
      <c r="H69" s="3">
        <f>X!H69+XI!H69+XII!H69</f>
        <v>0</v>
      </c>
      <c r="I69" s="7">
        <f>X!I69+XI!I69+XII!I69</f>
        <v>0</v>
      </c>
      <c r="J69" s="7">
        <f>X!J69+XI!J69+XII!J69</f>
        <v>0</v>
      </c>
      <c r="K69" s="3">
        <f>X!K69+XI!K69+XII!K69</f>
        <v>0</v>
      </c>
      <c r="L69" s="7">
        <f>X!L69+XI!L69+XII!L69</f>
        <v>0</v>
      </c>
      <c r="M69" s="7">
        <f>X!M69+XI!M69+XII!M69</f>
        <v>0</v>
      </c>
      <c r="N69" s="7">
        <f>X!N69+XI!N69+XII!N69</f>
        <v>0</v>
      </c>
      <c r="O69" s="7">
        <f>X!O69+XI!O69+XII!O69</f>
        <v>0</v>
      </c>
      <c r="P69" s="7">
        <f>X!P69+XI!P69+XII!P69</f>
        <v>0</v>
      </c>
      <c r="Q69" s="7">
        <f>X!Q69+XI!Q69+XII!Q69</f>
        <v>0</v>
      </c>
      <c r="R69" s="7">
        <f>X!R69+XI!R69+XII!R69</f>
        <v>0</v>
      </c>
      <c r="S69" s="25">
        <f>X!S69+XI!S69+XII!S69</f>
        <v>0</v>
      </c>
      <c r="T69" s="97"/>
    </row>
    <row r="70" spans="1:20" x14ac:dyDescent="0.2">
      <c r="A70" s="92"/>
      <c r="B70" s="95"/>
      <c r="C70" s="97"/>
      <c r="D70" s="7" t="s">
        <v>7</v>
      </c>
      <c r="E70" s="7">
        <f>X!E70+XI!E70+XII!E70</f>
        <v>0</v>
      </c>
      <c r="F70" s="7">
        <f>X!F70+XI!F70+XII!F70</f>
        <v>0</v>
      </c>
      <c r="G70" s="7">
        <f>X!G70+XI!G70+XII!G70</f>
        <v>0</v>
      </c>
      <c r="H70" s="3">
        <f>X!H70+XI!H70+XII!H70</f>
        <v>0</v>
      </c>
      <c r="I70" s="7">
        <f>X!I70+XI!I70+XII!I70</f>
        <v>0</v>
      </c>
      <c r="J70" s="7">
        <f>X!J70+XI!J70+XII!J70</f>
        <v>0</v>
      </c>
      <c r="K70" s="3">
        <f>X!K70+XI!K70+XII!K70</f>
        <v>0</v>
      </c>
      <c r="L70" s="7">
        <f>X!L70+XI!L70+XII!L70</f>
        <v>0</v>
      </c>
      <c r="M70" s="7">
        <f>X!M70+XI!M70+XII!M70</f>
        <v>0</v>
      </c>
      <c r="N70" s="7">
        <f>X!N70+XI!N70+XII!N70</f>
        <v>0</v>
      </c>
      <c r="O70" s="7">
        <f>X!O70+XI!O70+XII!O70</f>
        <v>0</v>
      </c>
      <c r="P70" s="7">
        <f>X!P70+XI!P70+XII!P70</f>
        <v>0</v>
      </c>
      <c r="Q70" s="7">
        <f>X!Q70+XI!Q70+XII!Q70</f>
        <v>0</v>
      </c>
      <c r="R70" s="7">
        <f>X!R70+XI!R70+XII!R70</f>
        <v>0</v>
      </c>
      <c r="S70" s="25">
        <f>X!S70+XI!S70+XII!S70</f>
        <v>0</v>
      </c>
      <c r="T70" s="97"/>
    </row>
    <row r="71" spans="1:20" x14ac:dyDescent="0.2">
      <c r="A71" s="92"/>
      <c r="B71" s="95"/>
      <c r="C71" s="97"/>
      <c r="D71" s="3" t="s">
        <v>8</v>
      </c>
      <c r="E71" s="3">
        <f>X!E71+XI!E71+XII!E71</f>
        <v>0</v>
      </c>
      <c r="F71" s="3">
        <f>X!F71+XI!F71+XII!F71</f>
        <v>0</v>
      </c>
      <c r="G71" s="3">
        <f>X!G71+XI!G71+XII!G71</f>
        <v>0</v>
      </c>
      <c r="H71" s="3">
        <f>X!H71+XI!H71+XII!H71</f>
        <v>0</v>
      </c>
      <c r="I71" s="3">
        <f>X!I71+XI!I71+XII!I71</f>
        <v>0</v>
      </c>
      <c r="J71" s="3">
        <f>X!J71+XI!J71+XII!J71</f>
        <v>0</v>
      </c>
      <c r="K71" s="3">
        <f>X!K71+XI!K71+XII!K71</f>
        <v>0</v>
      </c>
      <c r="L71" s="5">
        <f>X!L71+XI!L71+XII!L71</f>
        <v>0</v>
      </c>
      <c r="M71" s="5">
        <f>X!M71+XI!M71+XII!M71</f>
        <v>0</v>
      </c>
      <c r="N71" s="5">
        <f>X!N71+XI!N71+XII!N71</f>
        <v>0</v>
      </c>
      <c r="O71" s="5">
        <f>X!O71+XI!O71+XII!O71</f>
        <v>0</v>
      </c>
      <c r="P71" s="5">
        <f>X!P71+XI!P71+XII!P71</f>
        <v>0</v>
      </c>
      <c r="Q71" s="5">
        <f>X!Q71+XI!Q71+XII!Q71</f>
        <v>0</v>
      </c>
      <c r="R71" s="5">
        <f>X!R71+XI!R71+XII!R71</f>
        <v>0</v>
      </c>
      <c r="S71" s="24">
        <f>X!S71+XI!S71+XII!S71</f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>
        <f>X!E72+XI!E72+XII!E72</f>
        <v>0</v>
      </c>
      <c r="F72" s="7">
        <f>X!F72+XI!F72+XII!F72</f>
        <v>0</v>
      </c>
      <c r="G72" s="7">
        <f>X!G72+XI!G72+XII!G72</f>
        <v>0</v>
      </c>
      <c r="H72" s="3">
        <f>X!H72+XI!H72+XII!H72</f>
        <v>0</v>
      </c>
      <c r="I72" s="7">
        <f>X!I72+XI!I72+XII!I72</f>
        <v>0</v>
      </c>
      <c r="J72" s="7">
        <f>X!J72+XI!J72+XII!J72</f>
        <v>0</v>
      </c>
      <c r="K72" s="3">
        <f>X!K72+XI!K72+XII!K72</f>
        <v>0</v>
      </c>
      <c r="L72" s="10">
        <f>X!L72+XI!L72+XII!L72</f>
        <v>0</v>
      </c>
      <c r="M72" s="7">
        <f>X!M72+XI!M72+XII!M72</f>
        <v>0</v>
      </c>
      <c r="N72" s="7">
        <f>X!N72+XI!N72+XII!N72</f>
        <v>0</v>
      </c>
      <c r="O72" s="7">
        <f>X!O72+XI!O72+XII!O72</f>
        <v>0</v>
      </c>
      <c r="P72" s="7">
        <f>X!P72+XI!P72+XII!P72</f>
        <v>0</v>
      </c>
      <c r="Q72" s="7">
        <f>X!Q72+XI!Q72+XII!Q72</f>
        <v>0</v>
      </c>
      <c r="R72" s="7">
        <f>X!R72+XI!R72+XII!R72</f>
        <v>0</v>
      </c>
      <c r="S72" s="25">
        <f>X!S72+XI!S72+XII!S72</f>
        <v>0</v>
      </c>
      <c r="T72" s="111"/>
    </row>
    <row r="73" spans="1:20" x14ac:dyDescent="0.2">
      <c r="A73" s="92"/>
      <c r="B73" s="95"/>
      <c r="C73" s="97"/>
      <c r="D73" s="32" t="s">
        <v>111</v>
      </c>
      <c r="E73" s="7">
        <f>X!E73+XI!E73+XII!E73</f>
        <v>0</v>
      </c>
      <c r="F73" s="7">
        <f>X!F73+XI!F73+XII!F73</f>
        <v>0</v>
      </c>
      <c r="G73" s="7">
        <f>X!G73+XI!G73+XII!G73</f>
        <v>0</v>
      </c>
      <c r="H73" s="3">
        <f>X!H73+XI!H73+XII!H73</f>
        <v>0</v>
      </c>
      <c r="I73" s="7">
        <f>X!I73+XI!I73+XII!I73</f>
        <v>0</v>
      </c>
      <c r="J73" s="7">
        <f>X!J73+XI!J73+XII!J73</f>
        <v>0</v>
      </c>
      <c r="K73" s="3">
        <f>X!K73+XI!K73+XII!K73</f>
        <v>0</v>
      </c>
      <c r="L73" s="7">
        <f>X!L73+XI!L73+XII!L73</f>
        <v>0</v>
      </c>
      <c r="M73" s="7">
        <f>X!M73+XI!M73+XII!M73</f>
        <v>0</v>
      </c>
      <c r="N73" s="7">
        <f>X!N73+XI!N73+XII!N73</f>
        <v>0</v>
      </c>
      <c r="O73" s="7">
        <f>X!O73+XI!O73+XII!O73</f>
        <v>0</v>
      </c>
      <c r="P73" s="7">
        <f>X!P73+XI!P73+XII!P73</f>
        <v>0</v>
      </c>
      <c r="Q73" s="7">
        <f>X!Q73+XI!Q73+XII!Q73</f>
        <v>0</v>
      </c>
      <c r="R73" s="7">
        <f>X!R73+XI!R73+XII!R73</f>
        <v>0</v>
      </c>
      <c r="S73" s="23">
        <f>X!S73+XI!S73+XII!S73</f>
        <v>0</v>
      </c>
      <c r="T73" s="112"/>
    </row>
    <row r="74" spans="1:20" x14ac:dyDescent="0.2">
      <c r="A74" s="92"/>
      <c r="B74" s="95"/>
      <c r="C74" s="97"/>
      <c r="D74" s="7" t="s">
        <v>7</v>
      </c>
      <c r="E74" s="7">
        <f>X!E74+XI!E74+XII!E74</f>
        <v>0</v>
      </c>
      <c r="F74" s="7">
        <f>X!F74+XI!F74+XII!F74</f>
        <v>0</v>
      </c>
      <c r="G74" s="7">
        <f>X!G74+XI!G74+XII!G74</f>
        <v>0</v>
      </c>
      <c r="H74" s="3">
        <f>X!H74+XI!H74+XII!H74</f>
        <v>0</v>
      </c>
      <c r="I74" s="7">
        <f>X!I74+XI!I74+XII!I74</f>
        <v>0</v>
      </c>
      <c r="J74" s="7">
        <f>X!J74+XI!J74+XII!J74</f>
        <v>0</v>
      </c>
      <c r="K74" s="3">
        <f>X!K74+XI!K74+XII!K74</f>
        <v>0</v>
      </c>
      <c r="L74" s="7">
        <f>X!L74+XI!L74+XII!L74</f>
        <v>0</v>
      </c>
      <c r="M74" s="7">
        <f>X!M74+XI!M74+XII!M74</f>
        <v>0</v>
      </c>
      <c r="N74" s="7">
        <f>X!N74+XI!N74+XII!N74</f>
        <v>0</v>
      </c>
      <c r="O74" s="7">
        <f>X!O74+XI!O74+XII!O74</f>
        <v>0</v>
      </c>
      <c r="P74" s="7">
        <f>X!P74+XI!P74+XII!P74</f>
        <v>0</v>
      </c>
      <c r="Q74" s="7">
        <f>X!Q74+XI!Q74+XII!Q74</f>
        <v>0</v>
      </c>
      <c r="R74" s="7">
        <f>X!R74+XI!R74+XII!R74</f>
        <v>0</v>
      </c>
      <c r="S74" s="23">
        <f>X!S74+XI!S74+XII!S74</f>
        <v>0</v>
      </c>
      <c r="T74" s="112"/>
    </row>
    <row r="75" spans="1:20" x14ac:dyDescent="0.2">
      <c r="A75" s="92"/>
      <c r="B75" s="95"/>
      <c r="C75" s="105"/>
      <c r="D75" s="3" t="s">
        <v>8</v>
      </c>
      <c r="E75" s="3">
        <f>X!E75+XI!E75+XII!E75</f>
        <v>0</v>
      </c>
      <c r="F75" s="3">
        <f>X!F75+XI!F75+XII!F75</f>
        <v>0</v>
      </c>
      <c r="G75" s="3">
        <f>X!G75+XI!G75+XII!G75</f>
        <v>0</v>
      </c>
      <c r="H75" s="3">
        <f>X!H75+XI!H75+XII!H75</f>
        <v>0</v>
      </c>
      <c r="I75" s="3">
        <f>X!I75+XI!I75+XII!I75</f>
        <v>0</v>
      </c>
      <c r="J75" s="3">
        <f>X!J75+XI!J75+XII!J75</f>
        <v>0</v>
      </c>
      <c r="K75" s="3">
        <f>X!K75+XI!K75+XII!K75</f>
        <v>0</v>
      </c>
      <c r="L75" s="5">
        <f>X!L75+XI!L75+XII!L75</f>
        <v>0</v>
      </c>
      <c r="M75" s="5">
        <f>X!M75+XI!M75+XII!M75</f>
        <v>0</v>
      </c>
      <c r="N75" s="5">
        <f>X!N75+XI!N75+XII!N75</f>
        <v>0</v>
      </c>
      <c r="O75" s="5">
        <f>X!O75+XI!O75+XII!O75</f>
        <v>0</v>
      </c>
      <c r="P75" s="5">
        <f>X!P75+XI!P75+XII!P75</f>
        <v>0</v>
      </c>
      <c r="Q75" s="5">
        <f>X!Q75+XI!Q75+XII!Q75</f>
        <v>0</v>
      </c>
      <c r="R75" s="5">
        <f>X!R75+XI!R75+XII!R75</f>
        <v>0</v>
      </c>
      <c r="S75" s="24">
        <f>X!S75+XI!S75+XII!S75</f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>X!E76+XI!E76+XII!E76</f>
        <v>0</v>
      </c>
      <c r="F76" s="5">
        <f>X!F76+XI!F76+XII!F76</f>
        <v>0</v>
      </c>
      <c r="G76" s="5">
        <f>X!G76+XI!G76+XII!G76</f>
        <v>0</v>
      </c>
      <c r="H76" s="5">
        <f>X!H76+XI!H76+XII!H76</f>
        <v>0</v>
      </c>
      <c r="I76" s="5">
        <f>X!I76+XI!I76+XII!I76</f>
        <v>0</v>
      </c>
      <c r="J76" s="5">
        <f>X!J76+XI!J76+XII!J76</f>
        <v>0</v>
      </c>
      <c r="K76" s="5">
        <f>X!K76+XI!K76+XII!K76</f>
        <v>0</v>
      </c>
      <c r="L76" s="5">
        <f>X!L76+XI!L76+XII!L76</f>
        <v>0</v>
      </c>
      <c r="M76" s="5">
        <f>X!M76+XI!M76+XII!M76</f>
        <v>0</v>
      </c>
      <c r="N76" s="5">
        <f>X!N76+XI!N76+XII!N76</f>
        <v>0</v>
      </c>
      <c r="O76" s="5">
        <f>X!O76+XI!O76+XII!O76</f>
        <v>0</v>
      </c>
      <c r="P76" s="5">
        <f>X!P76+XI!P76+XII!P76</f>
        <v>0</v>
      </c>
      <c r="Q76" s="5">
        <f>X!Q76+XI!Q76+XII!Q76</f>
        <v>0</v>
      </c>
      <c r="R76" s="5">
        <f>X!R76+XI!R76+XII!R76</f>
        <v>0</v>
      </c>
      <c r="S76" s="24">
        <f>X!S76+XI!S76+XII!S76</f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>
        <f>X!E77+XI!E77+XII!E77</f>
        <v>0</v>
      </c>
      <c r="F77" s="11">
        <f>X!F77+XI!F77+XII!F77</f>
        <v>0</v>
      </c>
      <c r="G77" s="11">
        <f>X!G77+XI!G77+XII!G77</f>
        <v>0</v>
      </c>
      <c r="H77" s="19">
        <f>X!H77+XI!H77+XII!H77</f>
        <v>0</v>
      </c>
      <c r="I77" s="11">
        <f>X!I77+XI!I77+XII!I77</f>
        <v>0</v>
      </c>
      <c r="J77" s="11">
        <f>X!J77+XI!J77+XII!J77</f>
        <v>0</v>
      </c>
      <c r="K77" s="19">
        <f>X!K77+XI!K77+XII!K77</f>
        <v>0</v>
      </c>
      <c r="L77" s="21">
        <f>X!L77+XI!L77+XII!L77</f>
        <v>0</v>
      </c>
      <c r="M77" s="11">
        <f>X!M77+XI!M77+XII!M77</f>
        <v>0</v>
      </c>
      <c r="N77" s="11">
        <f>X!N77+XI!N77+XII!N77</f>
        <v>0</v>
      </c>
      <c r="O77" s="22">
        <f>X!O77+XI!O77+XII!O77</f>
        <v>0</v>
      </c>
      <c r="P77" s="22">
        <f>X!P77+XI!P77+XII!P77</f>
        <v>0</v>
      </c>
      <c r="Q77" s="11">
        <f>X!Q77+XI!Q77+XII!Q77</f>
        <v>0</v>
      </c>
      <c r="R77" s="11">
        <f>X!R77+XI!R77+XII!R77</f>
        <v>0</v>
      </c>
      <c r="S77" s="27">
        <f>X!S77+XI!S77+XII!S77</f>
        <v>0</v>
      </c>
      <c r="T77" s="98"/>
    </row>
    <row r="78" spans="1:20" x14ac:dyDescent="0.2">
      <c r="A78" s="92"/>
      <c r="B78" s="109"/>
      <c r="C78" s="97"/>
      <c r="D78" s="32" t="s">
        <v>111</v>
      </c>
      <c r="E78" s="1">
        <f>X!E78+XI!E78+XII!E78</f>
        <v>0</v>
      </c>
      <c r="F78" s="1">
        <f>X!F78+XI!F78+XII!F78</f>
        <v>0</v>
      </c>
      <c r="G78" s="1">
        <f>X!G78+XI!G78+XII!G78</f>
        <v>0</v>
      </c>
      <c r="H78" s="3">
        <f>X!H78+XI!H78+XII!H78</f>
        <v>0</v>
      </c>
      <c r="I78" s="1">
        <f>X!I78+XI!I78+XII!I78</f>
        <v>0</v>
      </c>
      <c r="J78" s="1">
        <f>X!J78+XI!J78+XII!J78</f>
        <v>0</v>
      </c>
      <c r="K78" s="3">
        <f>X!K78+XI!K78+XII!K78</f>
        <v>0</v>
      </c>
      <c r="L78" s="1">
        <f>X!L78+XI!L78+XII!L78</f>
        <v>0</v>
      </c>
      <c r="M78" s="1">
        <f>X!M78+XI!M78+XII!M78</f>
        <v>0</v>
      </c>
      <c r="N78" s="1">
        <f>X!N78+XI!N78+XII!N78</f>
        <v>0</v>
      </c>
      <c r="O78" s="1">
        <f>X!O78+XI!O78+XII!O78</f>
        <v>0</v>
      </c>
      <c r="P78" s="1">
        <f>X!P78+XI!P78+XII!P78</f>
        <v>0</v>
      </c>
      <c r="Q78" s="1">
        <f>X!Q78+XI!Q78+XII!Q78</f>
        <v>0</v>
      </c>
      <c r="R78" s="1">
        <f>X!R78+XI!R78+XII!R78</f>
        <v>0</v>
      </c>
      <c r="S78" s="23">
        <f>X!S78+XI!S78+XII!S78</f>
        <v>0</v>
      </c>
      <c r="T78" s="97"/>
    </row>
    <row r="79" spans="1:20" x14ac:dyDescent="0.2">
      <c r="A79" s="92"/>
      <c r="B79" s="109"/>
      <c r="C79" s="97"/>
      <c r="D79" s="1" t="s">
        <v>7</v>
      </c>
      <c r="E79" s="1">
        <f>X!E79+XI!E79+XII!E79</f>
        <v>0</v>
      </c>
      <c r="F79" s="1">
        <f>X!F79+XI!F79+XII!F79</f>
        <v>0</v>
      </c>
      <c r="G79" s="1">
        <f>X!G79+XI!G79+XII!G79</f>
        <v>0</v>
      </c>
      <c r="H79" s="3">
        <f>X!H79+XI!H79+XII!H79</f>
        <v>0</v>
      </c>
      <c r="I79" s="1">
        <f>X!I79+XI!I79+XII!I79</f>
        <v>0</v>
      </c>
      <c r="J79" s="1">
        <f>X!J79+XI!J79+XII!J79</f>
        <v>0</v>
      </c>
      <c r="K79" s="3">
        <f>X!K79+XI!K79+XII!K79</f>
        <v>0</v>
      </c>
      <c r="L79" s="1">
        <f>X!L79+XI!L79+XII!L79</f>
        <v>0</v>
      </c>
      <c r="M79" s="1">
        <f>X!M79+XI!M79+XII!M79</f>
        <v>0</v>
      </c>
      <c r="N79" s="1">
        <f>X!N79+XI!N79+XII!N79</f>
        <v>0</v>
      </c>
      <c r="O79" s="1">
        <f>X!O79+XI!O79+XII!O79</f>
        <v>0</v>
      </c>
      <c r="P79" s="1">
        <f>X!P79+XI!P79+XII!P79</f>
        <v>0</v>
      </c>
      <c r="Q79" s="1">
        <f>X!Q79+XI!Q79+XII!Q79</f>
        <v>0</v>
      </c>
      <c r="R79" s="1">
        <f>X!R79+XI!R79+XII!R79</f>
        <v>0</v>
      </c>
      <c r="S79" s="23">
        <f>X!S79+XI!S79+XII!S79</f>
        <v>0</v>
      </c>
      <c r="T79" s="97"/>
    </row>
    <row r="80" spans="1:20" x14ac:dyDescent="0.2">
      <c r="A80" s="92"/>
      <c r="B80" s="109"/>
      <c r="C80" s="97"/>
      <c r="D80" s="3" t="s">
        <v>8</v>
      </c>
      <c r="E80" s="3">
        <f>X!E80+XI!E80+XII!E80</f>
        <v>0</v>
      </c>
      <c r="F80" s="3">
        <f>X!F80+XI!F80+XII!F80</f>
        <v>0</v>
      </c>
      <c r="G80" s="3">
        <f>X!G80+XI!G80+XII!G80</f>
        <v>0</v>
      </c>
      <c r="H80" s="3">
        <f>X!H80+XI!H80+XII!H80</f>
        <v>0</v>
      </c>
      <c r="I80" s="3">
        <f>X!I80+XI!I80+XII!I80</f>
        <v>0</v>
      </c>
      <c r="J80" s="3">
        <f>X!J80+XI!J80+XII!J80</f>
        <v>0</v>
      </c>
      <c r="K80" s="3">
        <f>X!K80+XI!K80+XII!K80</f>
        <v>0</v>
      </c>
      <c r="L80" s="5">
        <f>X!L80+XI!L80+XII!L80</f>
        <v>0</v>
      </c>
      <c r="M80" s="5">
        <f>X!M80+XI!M80+XII!M80</f>
        <v>0</v>
      </c>
      <c r="N80" s="5">
        <f>X!N80+XI!N80+XII!N80</f>
        <v>0</v>
      </c>
      <c r="O80" s="5">
        <f>X!O80+XI!O80+XII!O80</f>
        <v>0</v>
      </c>
      <c r="P80" s="5">
        <f>X!P80+XI!P80+XII!P80</f>
        <v>0</v>
      </c>
      <c r="Q80" s="5">
        <f>X!Q80+XI!Q80+XII!Q80</f>
        <v>0</v>
      </c>
      <c r="R80" s="5">
        <f>X!R80+XI!R80+XII!R80</f>
        <v>0</v>
      </c>
      <c r="S80" s="24">
        <f>X!S80+XI!S80+XII!S80</f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>
        <f>X!E81+XI!E81+XII!E81</f>
        <v>0</v>
      </c>
      <c r="F81" s="1">
        <f>X!F81+XI!F81+XII!F81</f>
        <v>0</v>
      </c>
      <c r="G81" s="1">
        <f>X!G81+XI!G81+XII!G81</f>
        <v>0</v>
      </c>
      <c r="H81" s="3">
        <f>X!H81+XI!H81+XII!H81</f>
        <v>0</v>
      </c>
      <c r="I81" s="1">
        <f>X!I81+XI!I81+XII!I81</f>
        <v>0</v>
      </c>
      <c r="J81" s="1">
        <f>X!J81+XI!J81+XII!J81</f>
        <v>0</v>
      </c>
      <c r="K81" s="3">
        <f>X!K81+XI!K81+XII!K81</f>
        <v>0</v>
      </c>
      <c r="L81" s="2">
        <f>X!L81+XI!L81+XII!L81</f>
        <v>0</v>
      </c>
      <c r="M81" s="1">
        <f>X!M81+XI!M81+XII!M81</f>
        <v>0</v>
      </c>
      <c r="N81" s="1">
        <f>X!N81+XI!N81+XII!N81</f>
        <v>0</v>
      </c>
      <c r="O81" s="4">
        <f>X!O81+XI!O81+XII!O81</f>
        <v>0</v>
      </c>
      <c r="P81" s="4">
        <f>X!P81+XI!P81+XII!P81</f>
        <v>0</v>
      </c>
      <c r="Q81" s="1">
        <f>X!Q81+XI!Q81+XII!Q81</f>
        <v>0</v>
      </c>
      <c r="R81" s="1">
        <f>X!R81+XI!R81+XII!R81</f>
        <v>0</v>
      </c>
      <c r="S81" s="23">
        <f>X!S81+XI!S81+XII!S81</f>
        <v>0</v>
      </c>
      <c r="T81" s="98"/>
    </row>
    <row r="82" spans="1:20" x14ac:dyDescent="0.2">
      <c r="A82" s="109"/>
      <c r="B82" s="95"/>
      <c r="C82" s="97"/>
      <c r="D82" s="32" t="s">
        <v>111</v>
      </c>
      <c r="E82" s="1">
        <f>X!E82+XI!E82+XII!E82</f>
        <v>0</v>
      </c>
      <c r="F82" s="1">
        <f>X!F82+XI!F82+XII!F82</f>
        <v>0</v>
      </c>
      <c r="G82" s="1">
        <f>X!G82+XI!G82+XII!G82</f>
        <v>0</v>
      </c>
      <c r="H82" s="3">
        <f>X!H82+XI!H82+XII!H82</f>
        <v>0</v>
      </c>
      <c r="I82" s="1">
        <f>X!I82+XI!I82+XII!I82</f>
        <v>0</v>
      </c>
      <c r="J82" s="1">
        <f>X!J82+XI!J82+XII!J82</f>
        <v>0</v>
      </c>
      <c r="K82" s="3">
        <f>X!K82+XI!K82+XII!K82</f>
        <v>0</v>
      </c>
      <c r="L82" s="1">
        <f>X!L82+XI!L82+XII!L82</f>
        <v>0</v>
      </c>
      <c r="M82" s="1">
        <f>X!M82+XI!M82+XII!M82</f>
        <v>0</v>
      </c>
      <c r="N82" s="1">
        <f>X!N82+XI!N82+XII!N82</f>
        <v>0</v>
      </c>
      <c r="O82" s="1">
        <f>X!O82+XI!O82+XII!O82</f>
        <v>0</v>
      </c>
      <c r="P82" s="1">
        <f>X!P82+XI!P82+XII!P82</f>
        <v>0</v>
      </c>
      <c r="Q82" s="1">
        <f>X!Q82+XI!Q82+XII!Q82</f>
        <v>0</v>
      </c>
      <c r="R82" s="1">
        <f>X!R82+XI!R82+XII!R82</f>
        <v>0</v>
      </c>
      <c r="S82" s="23">
        <f>X!S82+XI!S82+XII!S82</f>
        <v>0</v>
      </c>
      <c r="T82" s="97"/>
    </row>
    <row r="83" spans="1:20" x14ac:dyDescent="0.2">
      <c r="A83" s="109"/>
      <c r="B83" s="95"/>
      <c r="C83" s="97"/>
      <c r="D83" s="1" t="s">
        <v>7</v>
      </c>
      <c r="E83" s="1">
        <f>X!E83+XI!E83+XII!E83</f>
        <v>0</v>
      </c>
      <c r="F83" s="1">
        <f>X!F83+XI!F83+XII!F83</f>
        <v>0</v>
      </c>
      <c r="G83" s="1">
        <f>X!G83+XI!G83+XII!G83</f>
        <v>0</v>
      </c>
      <c r="H83" s="3">
        <f>X!H83+XI!H83+XII!H83</f>
        <v>0</v>
      </c>
      <c r="I83" s="1">
        <f>X!I83+XI!I83+XII!I83</f>
        <v>0</v>
      </c>
      <c r="J83" s="1">
        <f>X!J83+XI!J83+XII!J83</f>
        <v>0</v>
      </c>
      <c r="K83" s="3">
        <f>X!K83+XI!K83+XII!K83</f>
        <v>0</v>
      </c>
      <c r="L83" s="1">
        <f>X!L83+XI!L83+XII!L83</f>
        <v>0</v>
      </c>
      <c r="M83" s="1">
        <f>X!M83+XI!M83+XII!M83</f>
        <v>0</v>
      </c>
      <c r="N83" s="1">
        <f>X!N83+XI!N83+XII!N83</f>
        <v>0</v>
      </c>
      <c r="O83" s="1">
        <f>X!O83+XI!O83+XII!O83</f>
        <v>0</v>
      </c>
      <c r="P83" s="1">
        <f>X!P83+XI!P83+XII!P83</f>
        <v>0</v>
      </c>
      <c r="Q83" s="1">
        <f>X!Q83+XI!Q83+XII!Q83</f>
        <v>0</v>
      </c>
      <c r="R83" s="1">
        <f>X!R83+XI!R83+XII!R83</f>
        <v>0</v>
      </c>
      <c r="S83" s="23">
        <f>X!S83+XI!S83+XII!S83</f>
        <v>0</v>
      </c>
      <c r="T83" s="97"/>
    </row>
    <row r="84" spans="1:20" x14ac:dyDescent="0.2">
      <c r="A84" s="110"/>
      <c r="B84" s="96"/>
      <c r="C84" s="97"/>
      <c r="D84" s="3" t="s">
        <v>8</v>
      </c>
      <c r="E84" s="3">
        <f>X!E84+XI!E84+XII!E84</f>
        <v>0</v>
      </c>
      <c r="F84" s="3">
        <f>X!F84+XI!F84+XII!F84</f>
        <v>0</v>
      </c>
      <c r="G84" s="3">
        <f>X!G84+XI!G84+XII!G84</f>
        <v>0</v>
      </c>
      <c r="H84" s="3">
        <f>X!H84+XI!H84+XII!H84</f>
        <v>0</v>
      </c>
      <c r="I84" s="3">
        <f>X!I84+XI!I84+XII!I84</f>
        <v>0</v>
      </c>
      <c r="J84" s="3">
        <f>X!J84+XI!J84+XII!J84</f>
        <v>0</v>
      </c>
      <c r="K84" s="3">
        <f>X!K84+XI!K84+XII!K84</f>
        <v>0</v>
      </c>
      <c r="L84" s="5">
        <f>X!L84+XI!L84+XII!L84</f>
        <v>0</v>
      </c>
      <c r="M84" s="5">
        <f>X!M84+XI!M84+XII!M84</f>
        <v>0</v>
      </c>
      <c r="N84" s="5">
        <f>X!N84+XI!N84+XII!N84</f>
        <v>0</v>
      </c>
      <c r="O84" s="5">
        <f>X!O84+XI!O84+XII!O84</f>
        <v>0</v>
      </c>
      <c r="P84" s="5">
        <f>X!P84+XI!P84+XII!P84</f>
        <v>0</v>
      </c>
      <c r="Q84" s="5">
        <f>X!Q84+XI!Q84+XII!Q84</f>
        <v>0</v>
      </c>
      <c r="R84" s="5">
        <f>X!R84+XI!R84+XII!R84</f>
        <v>0</v>
      </c>
      <c r="S84" s="24">
        <f>X!S84+XI!S84+XII!S84</f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f>X!E85+XI!E85+XII!E85</f>
        <v>0</v>
      </c>
      <c r="F85" s="1">
        <f>X!F85+XI!F85+XII!F85</f>
        <v>0</v>
      </c>
      <c r="G85" s="1">
        <f>X!G85+XI!G85+XII!G85</f>
        <v>0</v>
      </c>
      <c r="H85" s="3">
        <f>X!H85+XI!H85+XII!H85</f>
        <v>0</v>
      </c>
      <c r="I85" s="1">
        <f>X!I85+XI!I85+XII!I85</f>
        <v>0</v>
      </c>
      <c r="J85" s="1">
        <f>X!J85+XI!J85+XII!J85</f>
        <v>0</v>
      </c>
      <c r="K85" s="3">
        <f>X!K85+XI!K85+XII!K85</f>
        <v>0</v>
      </c>
      <c r="L85" s="2">
        <f>X!L85+XI!L85+XII!L85</f>
        <v>0</v>
      </c>
      <c r="M85" s="1">
        <f>X!M85+XI!M85+XII!M85</f>
        <v>0</v>
      </c>
      <c r="N85" s="1">
        <f>X!N85+XI!N85+XII!N85</f>
        <v>0</v>
      </c>
      <c r="O85" s="4">
        <f>X!O85+XI!O85+XII!O85</f>
        <v>0</v>
      </c>
      <c r="P85" s="4">
        <f>X!P85+XI!P85+XII!P85</f>
        <v>0</v>
      </c>
      <c r="Q85" s="1">
        <f>X!Q85+XI!Q85+XII!Q85</f>
        <v>0</v>
      </c>
      <c r="R85" s="1">
        <f>X!R85+XI!R85+XII!R85</f>
        <v>0</v>
      </c>
      <c r="S85" s="23">
        <f>X!S85+XI!S85+XII!S85</f>
        <v>0</v>
      </c>
      <c r="T85" s="98"/>
    </row>
    <row r="86" spans="1:20" x14ac:dyDescent="0.2">
      <c r="A86" s="92"/>
      <c r="B86" s="95"/>
      <c r="C86" s="104"/>
      <c r="D86" s="32" t="s">
        <v>111</v>
      </c>
      <c r="E86" s="1">
        <f>X!E86+XI!E86+XII!E86</f>
        <v>0</v>
      </c>
      <c r="F86" s="1">
        <f>X!F86+XI!F86+XII!F86</f>
        <v>0</v>
      </c>
      <c r="G86" s="1">
        <f>X!G86+XI!G86+XII!G86</f>
        <v>0</v>
      </c>
      <c r="H86" s="3">
        <f>X!H86+XI!H86+XII!H86</f>
        <v>0</v>
      </c>
      <c r="I86" s="1">
        <f>X!I86+XI!I86+XII!I86</f>
        <v>0</v>
      </c>
      <c r="J86" s="1">
        <f>X!J86+XI!J86+XII!J86</f>
        <v>0</v>
      </c>
      <c r="K86" s="3">
        <f>X!K86+XI!K86+XII!K86</f>
        <v>0</v>
      </c>
      <c r="L86" s="1">
        <f>X!L86+XI!L86+XII!L86</f>
        <v>0</v>
      </c>
      <c r="M86" s="1">
        <f>X!M86+XI!M86+XII!M86</f>
        <v>0</v>
      </c>
      <c r="N86" s="1">
        <f>X!N86+XI!N86+XII!N86</f>
        <v>0</v>
      </c>
      <c r="O86" s="1">
        <f>X!O86+XI!O86+XII!O86</f>
        <v>0</v>
      </c>
      <c r="P86" s="1">
        <f>X!P86+XI!P86+XII!P86</f>
        <v>0</v>
      </c>
      <c r="Q86" s="1">
        <f>X!Q86+XI!Q86+XII!Q86</f>
        <v>0</v>
      </c>
      <c r="R86" s="1">
        <f>X!R86+XI!R86+XII!R86</f>
        <v>0</v>
      </c>
      <c r="S86" s="23">
        <f>X!S86+XI!S86+XII!S86</f>
        <v>0</v>
      </c>
      <c r="T86" s="97"/>
    </row>
    <row r="87" spans="1:20" x14ac:dyDescent="0.2">
      <c r="A87" s="92"/>
      <c r="B87" s="95"/>
      <c r="C87" s="104"/>
      <c r="D87" s="1" t="s">
        <v>7</v>
      </c>
      <c r="E87" s="1">
        <f>X!E87+XI!E87+XII!E87</f>
        <v>0</v>
      </c>
      <c r="F87" s="1">
        <f>X!F87+XI!F87+XII!F87</f>
        <v>0</v>
      </c>
      <c r="G87" s="1">
        <f>X!G87+XI!G87+XII!G87</f>
        <v>0</v>
      </c>
      <c r="H87" s="3">
        <f>X!H87+XI!H87+XII!H87</f>
        <v>0</v>
      </c>
      <c r="I87" s="1">
        <f>X!I87+XI!I87+XII!I87</f>
        <v>0</v>
      </c>
      <c r="J87" s="1">
        <f>X!J87+XI!J87+XII!J87</f>
        <v>0</v>
      </c>
      <c r="K87" s="3">
        <f>X!K87+XI!K87+XII!K87</f>
        <v>0</v>
      </c>
      <c r="L87" s="1">
        <f>X!L87+XI!L87+XII!L87</f>
        <v>0</v>
      </c>
      <c r="M87" s="1">
        <f>X!M87+XI!M87+XII!M87</f>
        <v>0</v>
      </c>
      <c r="N87" s="1">
        <f>X!N87+XI!N87+XII!N87</f>
        <v>0</v>
      </c>
      <c r="O87" s="1">
        <f>X!O87+XI!O87+XII!O87</f>
        <v>0</v>
      </c>
      <c r="P87" s="1">
        <f>X!P87+XI!P87+XII!P87</f>
        <v>0</v>
      </c>
      <c r="Q87" s="1">
        <f>X!Q87+XI!Q87+XII!Q87</f>
        <v>0</v>
      </c>
      <c r="R87" s="1">
        <f>X!R87+XI!R87+XII!R87</f>
        <v>0</v>
      </c>
      <c r="S87" s="23">
        <f>X!S87+XI!S87+XII!S87</f>
        <v>0</v>
      </c>
      <c r="T87" s="97"/>
    </row>
    <row r="88" spans="1:20" x14ac:dyDescent="0.2">
      <c r="A88" s="92"/>
      <c r="B88" s="95"/>
      <c r="C88" s="104"/>
      <c r="D88" s="3" t="s">
        <v>8</v>
      </c>
      <c r="E88" s="3">
        <f>X!E88+XI!E88+XII!E88</f>
        <v>0</v>
      </c>
      <c r="F88" s="3">
        <f>X!F88+XI!F88+XII!F88</f>
        <v>0</v>
      </c>
      <c r="G88" s="3">
        <f>X!G88+XI!G88+XII!G88</f>
        <v>0</v>
      </c>
      <c r="H88" s="3">
        <f>X!H88+XI!H88+XII!H88</f>
        <v>0</v>
      </c>
      <c r="I88" s="3">
        <f>X!I88+XI!I88+XII!I88</f>
        <v>0</v>
      </c>
      <c r="J88" s="3">
        <f>X!J88+XI!J88+XII!J88</f>
        <v>0</v>
      </c>
      <c r="K88" s="3">
        <f>X!K88+XI!K88+XII!K88</f>
        <v>0</v>
      </c>
      <c r="L88" s="5">
        <f>X!L88+XI!L88+XII!L88</f>
        <v>0</v>
      </c>
      <c r="M88" s="5">
        <f>X!M88+XI!M88+XII!M88</f>
        <v>0</v>
      </c>
      <c r="N88" s="5">
        <f>X!N88+XI!N88+XII!N88</f>
        <v>0</v>
      </c>
      <c r="O88" s="5">
        <f>X!O88+XI!O88+XII!O88</f>
        <v>0</v>
      </c>
      <c r="P88" s="5">
        <f>X!P88+XI!P88+XII!P88</f>
        <v>0</v>
      </c>
      <c r="Q88" s="5">
        <f>X!Q88+XI!Q88+XII!Q88</f>
        <v>0</v>
      </c>
      <c r="R88" s="5">
        <f>X!R88+XI!R88+XII!R88</f>
        <v>0</v>
      </c>
      <c r="S88" s="24">
        <f>X!S88+XI!S88+XII!S88</f>
        <v>0</v>
      </c>
      <c r="T88" s="105"/>
    </row>
    <row r="89" spans="1:20" ht="25.5" x14ac:dyDescent="0.2">
      <c r="A89" s="92"/>
      <c r="B89" s="95"/>
      <c r="C89" s="103" t="s">
        <v>121</v>
      </c>
      <c r="D89" s="7" t="s">
        <v>5</v>
      </c>
      <c r="E89" s="7">
        <f>X!E89+XI!E89+XII!E89</f>
        <v>0</v>
      </c>
      <c r="F89" s="7">
        <f>X!F89+XI!F89+XII!F89</f>
        <v>0</v>
      </c>
      <c r="G89" s="7">
        <f>X!G89+XI!G89+XII!G89</f>
        <v>0</v>
      </c>
      <c r="H89" s="3">
        <f>X!H89+XI!H89+XII!H89</f>
        <v>0</v>
      </c>
      <c r="I89" s="7">
        <f>X!I89+XI!I89+XII!I89</f>
        <v>0</v>
      </c>
      <c r="J89" s="7">
        <f>X!J89+XI!J89+XII!J89</f>
        <v>0</v>
      </c>
      <c r="K89" s="3">
        <f>X!K89+XI!K89+XII!K89</f>
        <v>0</v>
      </c>
      <c r="L89" s="10">
        <f>X!L89+XI!L89+XII!L89</f>
        <v>0</v>
      </c>
      <c r="M89" s="7">
        <f>X!M89+XI!M89+XII!M89</f>
        <v>0</v>
      </c>
      <c r="N89" s="7">
        <f>X!N89+XI!N89+XII!N89</f>
        <v>0</v>
      </c>
      <c r="O89" s="7">
        <f>X!O89+XI!O89+XII!O89</f>
        <v>0</v>
      </c>
      <c r="P89" s="7">
        <f>X!P89+XI!P89+XII!P89</f>
        <v>0</v>
      </c>
      <c r="Q89" s="7">
        <f>X!Q89+XI!Q89+XII!Q89</f>
        <v>0</v>
      </c>
      <c r="R89" s="7">
        <f>X!R89+XI!R89+XII!R89</f>
        <v>0</v>
      </c>
      <c r="S89" s="25">
        <f>X!S89+XI!S89+XII!S89</f>
        <v>0</v>
      </c>
      <c r="T89" s="104"/>
    </row>
    <row r="90" spans="1:20" x14ac:dyDescent="0.2">
      <c r="A90" s="92"/>
      <c r="B90" s="95"/>
      <c r="C90" s="104"/>
      <c r="D90" s="32" t="s">
        <v>111</v>
      </c>
      <c r="E90" s="7">
        <f>X!E90+XI!E90+XII!E90</f>
        <v>0</v>
      </c>
      <c r="F90" s="7">
        <f>X!F90+XI!F90+XII!F90</f>
        <v>0</v>
      </c>
      <c r="G90" s="7">
        <f>X!G90+XI!G90+XII!G90</f>
        <v>0</v>
      </c>
      <c r="H90" s="3">
        <f>X!H90+XI!H90+XII!H90</f>
        <v>0</v>
      </c>
      <c r="I90" s="7">
        <f>X!I90+XI!I90+XII!I90</f>
        <v>0</v>
      </c>
      <c r="J90" s="7">
        <f>X!J90+XI!J90+XII!J90</f>
        <v>0</v>
      </c>
      <c r="K90" s="3">
        <f>X!K90+XI!K90+XII!K90</f>
        <v>0</v>
      </c>
      <c r="L90" s="7">
        <f>X!L90+XI!L90+XII!L90</f>
        <v>0</v>
      </c>
      <c r="M90" s="7">
        <f>X!M90+XI!M90+XII!M90</f>
        <v>0</v>
      </c>
      <c r="N90" s="7">
        <f>X!N90+XI!N90+XII!N90</f>
        <v>0</v>
      </c>
      <c r="O90" s="7">
        <f>X!O90+XI!O90+XII!O90</f>
        <v>0</v>
      </c>
      <c r="P90" s="7">
        <f>X!P90+XI!P90+XII!P90</f>
        <v>0</v>
      </c>
      <c r="Q90" s="7">
        <f>X!Q90+XI!Q90+XII!Q90</f>
        <v>0</v>
      </c>
      <c r="R90" s="7">
        <f>X!R90+XI!R90+XII!R90</f>
        <v>0</v>
      </c>
      <c r="S90" s="25">
        <f>X!S90+XI!S90+XII!S90</f>
        <v>0</v>
      </c>
      <c r="T90" s="104"/>
    </row>
    <row r="91" spans="1:20" x14ac:dyDescent="0.2">
      <c r="A91" s="92"/>
      <c r="B91" s="95"/>
      <c r="C91" s="104"/>
      <c r="D91" s="7" t="s">
        <v>7</v>
      </c>
      <c r="E91" s="7">
        <f>X!E91+XI!E91+XII!E91</f>
        <v>0</v>
      </c>
      <c r="F91" s="7">
        <f>X!F91+XI!F91+XII!F91</f>
        <v>0</v>
      </c>
      <c r="G91" s="7">
        <f>X!G91+XI!G91+XII!G91</f>
        <v>0</v>
      </c>
      <c r="H91" s="3">
        <f>X!H91+XI!H91+XII!H91</f>
        <v>0</v>
      </c>
      <c r="I91" s="7">
        <f>X!I91+XI!I91+XII!I91</f>
        <v>0</v>
      </c>
      <c r="J91" s="7">
        <f>X!J91+XI!J91+XII!J91</f>
        <v>0</v>
      </c>
      <c r="K91" s="3">
        <f>X!K91+XI!K91+XII!K91</f>
        <v>0</v>
      </c>
      <c r="L91" s="7">
        <f>X!L91+XI!L91+XII!L91</f>
        <v>0</v>
      </c>
      <c r="M91" s="7">
        <f>X!M91+XI!M91+XII!M91</f>
        <v>0</v>
      </c>
      <c r="N91" s="7">
        <f>X!N91+XI!N91+XII!N91</f>
        <v>0</v>
      </c>
      <c r="O91" s="7">
        <f>X!O91+XI!O91+XII!O91</f>
        <v>0</v>
      </c>
      <c r="P91" s="7">
        <f>X!P91+XI!P91+XII!P91</f>
        <v>0</v>
      </c>
      <c r="Q91" s="7">
        <f>X!Q91+XI!Q91+XII!Q91</f>
        <v>0</v>
      </c>
      <c r="R91" s="7">
        <f>X!R91+XI!R91+XII!R91</f>
        <v>0</v>
      </c>
      <c r="S91" s="25">
        <f>X!S91+XI!S91+XII!S91</f>
        <v>0</v>
      </c>
      <c r="T91" s="104"/>
    </row>
    <row r="92" spans="1:20" x14ac:dyDescent="0.2">
      <c r="A92" s="92"/>
      <c r="B92" s="95"/>
      <c r="C92" s="104"/>
      <c r="D92" s="3" t="s">
        <v>8</v>
      </c>
      <c r="E92" s="3">
        <f>X!E92+XI!E92+XII!E92</f>
        <v>0</v>
      </c>
      <c r="F92" s="3">
        <f>X!F92+XI!F92+XII!F92</f>
        <v>0</v>
      </c>
      <c r="G92" s="3">
        <f>X!G92+XI!G92+XII!G92</f>
        <v>0</v>
      </c>
      <c r="H92" s="3">
        <f>X!H92+XI!H92+XII!H92</f>
        <v>0</v>
      </c>
      <c r="I92" s="3">
        <f>X!I92+XI!I92+XII!I92</f>
        <v>0</v>
      </c>
      <c r="J92" s="3">
        <f>X!J92+XI!J92+XII!J92</f>
        <v>0</v>
      </c>
      <c r="K92" s="3">
        <f>X!K92+XI!K92+XII!K92</f>
        <v>0</v>
      </c>
      <c r="L92" s="5">
        <f>X!L92+XI!L92+XII!L92</f>
        <v>0</v>
      </c>
      <c r="M92" s="5">
        <f>X!M92+XI!M92+XII!M92</f>
        <v>0</v>
      </c>
      <c r="N92" s="5">
        <f>X!N92+XI!N92+XII!N92</f>
        <v>0</v>
      </c>
      <c r="O92" s="5">
        <f>X!O92+XI!O92+XII!O92</f>
        <v>0</v>
      </c>
      <c r="P92" s="5">
        <f>X!P92+XI!P92+XII!P92</f>
        <v>0</v>
      </c>
      <c r="Q92" s="5">
        <f>X!Q92+XI!Q92+XII!Q92</f>
        <v>0</v>
      </c>
      <c r="R92" s="5">
        <f>X!R92+XI!R92+XII!R92</f>
        <v>0</v>
      </c>
      <c r="S92" s="24">
        <f>X!S92+XI!S92+XII!S92</f>
        <v>0</v>
      </c>
      <c r="T92" s="104"/>
    </row>
    <row r="93" spans="1:20" x14ac:dyDescent="0.2">
      <c r="A93" s="93"/>
      <c r="B93" s="96"/>
      <c r="C93" s="13"/>
      <c r="D93" s="3" t="s">
        <v>43</v>
      </c>
      <c r="E93" s="3">
        <f>X!E93+XI!E93+XII!E93</f>
        <v>0</v>
      </c>
      <c r="F93" s="3">
        <f>X!F93+XI!F93+XII!F93</f>
        <v>0</v>
      </c>
      <c r="G93" s="3">
        <f>X!G93+XI!G93+XII!G93</f>
        <v>0</v>
      </c>
      <c r="H93" s="3">
        <f>X!H93+XI!H93+XII!H93</f>
        <v>0</v>
      </c>
      <c r="I93" s="3">
        <f>X!I93+XI!I93+XII!I93</f>
        <v>0</v>
      </c>
      <c r="J93" s="3">
        <f>X!J93+XI!J93+XII!J93</f>
        <v>0</v>
      </c>
      <c r="K93" s="3">
        <f>X!K93+XI!K93+XII!K93</f>
        <v>0</v>
      </c>
      <c r="L93" s="3">
        <f>X!L93+XI!L93+XII!L93</f>
        <v>0</v>
      </c>
      <c r="M93" s="3">
        <f>X!M93+XI!M93+XII!M93</f>
        <v>0</v>
      </c>
      <c r="N93" s="3">
        <f>X!N93+XI!N93+XII!N93</f>
        <v>0</v>
      </c>
      <c r="O93" s="3">
        <f>X!O93+XI!O93+XII!O93</f>
        <v>0</v>
      </c>
      <c r="P93" s="3">
        <f>X!P93+XI!P93+XII!P93</f>
        <v>0</v>
      </c>
      <c r="Q93" s="3">
        <f>X!Q93+XI!Q93+XII!Q93</f>
        <v>0</v>
      </c>
      <c r="R93" s="3">
        <f>X!R93+XI!R93+XII!R93</f>
        <v>0</v>
      </c>
      <c r="S93" s="24">
        <f>X!S93+XI!S93+XII!S93</f>
        <v>0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>
        <f>X!E94+XI!E94+XII!E94</f>
        <v>0</v>
      </c>
      <c r="F94" s="1">
        <f>X!F94+XI!F94+XII!F94</f>
        <v>0</v>
      </c>
      <c r="G94" s="1">
        <f>X!G94+XI!G94+XII!G94</f>
        <v>0</v>
      </c>
      <c r="H94" s="3">
        <f>X!H94+XI!H94+XII!H94</f>
        <v>0</v>
      </c>
      <c r="I94" s="1">
        <f>X!I94+XI!I94+XII!I94</f>
        <v>0</v>
      </c>
      <c r="J94" s="1">
        <f>X!J94+XI!J94+XII!J94</f>
        <v>0</v>
      </c>
      <c r="K94" s="3">
        <f>X!K94+XI!K94+XII!K94</f>
        <v>0</v>
      </c>
      <c r="L94" s="2">
        <f>X!L94+XI!L94+XII!L94</f>
        <v>0</v>
      </c>
      <c r="M94" s="2">
        <f>X!M94+XI!M94+XII!M94</f>
        <v>0</v>
      </c>
      <c r="N94" s="2">
        <f>X!N94+XI!N94+XII!N94</f>
        <v>0</v>
      </c>
      <c r="O94" s="2">
        <f>X!O94+XI!O94+XII!O94</f>
        <v>0</v>
      </c>
      <c r="P94" s="2">
        <f>X!P94+XI!P94+XII!P94</f>
        <v>0</v>
      </c>
      <c r="Q94" s="2">
        <f>X!Q94+XI!Q94+XII!Q94</f>
        <v>0</v>
      </c>
      <c r="R94" s="2">
        <f>X!R94+XI!R94+XII!R94</f>
        <v>0</v>
      </c>
      <c r="S94" s="23">
        <f>X!S94+XI!S94+XII!S94</f>
        <v>0</v>
      </c>
      <c r="T94" s="98"/>
    </row>
    <row r="95" spans="1:20" x14ac:dyDescent="0.2">
      <c r="A95" s="107"/>
      <c r="B95" s="109"/>
      <c r="C95" s="97"/>
      <c r="D95" s="32" t="s">
        <v>111</v>
      </c>
      <c r="E95" s="1">
        <f>X!E95+XI!E95+XII!E95</f>
        <v>0</v>
      </c>
      <c r="F95" s="1">
        <f>X!F95+XI!F95+XII!F95</f>
        <v>0</v>
      </c>
      <c r="G95" s="1">
        <f>X!G95+XI!G95+XII!G95</f>
        <v>0</v>
      </c>
      <c r="H95" s="3">
        <f>X!H95+XI!H95+XII!H95</f>
        <v>0</v>
      </c>
      <c r="I95" s="1">
        <f>X!I95+XI!I95+XII!I95</f>
        <v>0</v>
      </c>
      <c r="J95" s="1">
        <f>X!J95+XI!J95+XII!J95</f>
        <v>0</v>
      </c>
      <c r="K95" s="3">
        <f>X!K95+XI!K95+XII!K95</f>
        <v>0</v>
      </c>
      <c r="L95" s="2">
        <f>X!L95+XI!L95+XII!L95</f>
        <v>0</v>
      </c>
      <c r="M95" s="2">
        <f>X!M95+XI!M95+XII!M95</f>
        <v>0</v>
      </c>
      <c r="N95" s="2">
        <f>X!N95+XI!N95+XII!N95</f>
        <v>0</v>
      </c>
      <c r="O95" s="2">
        <f>X!O95+XI!O95+XII!O95</f>
        <v>0</v>
      </c>
      <c r="P95" s="2">
        <f>X!P95+XI!P95+XII!P95</f>
        <v>0</v>
      </c>
      <c r="Q95" s="2">
        <f>X!Q95+XI!Q95+XII!Q95</f>
        <v>0</v>
      </c>
      <c r="R95" s="2">
        <f>X!R95+XI!R95+XII!R95</f>
        <v>0</v>
      </c>
      <c r="S95" s="23">
        <f>X!S95+XI!S95+XII!S95</f>
        <v>0</v>
      </c>
      <c r="T95" s="97"/>
    </row>
    <row r="96" spans="1:20" x14ac:dyDescent="0.2">
      <c r="A96" s="107"/>
      <c r="B96" s="109"/>
      <c r="C96" s="97"/>
      <c r="D96" s="1" t="s">
        <v>7</v>
      </c>
      <c r="E96" s="1">
        <f>X!E96+XI!E96+XII!E96</f>
        <v>0</v>
      </c>
      <c r="F96" s="1">
        <f>X!F96+XI!F96+XII!F96</f>
        <v>0</v>
      </c>
      <c r="G96" s="1">
        <f>X!G96+XI!G96+XII!G96</f>
        <v>0</v>
      </c>
      <c r="H96" s="3">
        <f>X!H96+XI!H96+XII!H96</f>
        <v>0</v>
      </c>
      <c r="I96" s="1">
        <f>X!I96+XI!I96+XII!I96</f>
        <v>0</v>
      </c>
      <c r="J96" s="1">
        <f>X!J96+XI!J96+XII!J96</f>
        <v>0</v>
      </c>
      <c r="K96" s="3">
        <f>X!K96+XI!K96+XII!K96</f>
        <v>0</v>
      </c>
      <c r="L96" s="2">
        <f>X!L96+XI!L96+XII!L96</f>
        <v>0</v>
      </c>
      <c r="M96" s="2">
        <f>X!M96+XI!M96+XII!M96</f>
        <v>0</v>
      </c>
      <c r="N96" s="2">
        <f>X!N96+XI!N96+XII!N96</f>
        <v>0</v>
      </c>
      <c r="O96" s="2">
        <f>X!O96+XI!O96+XII!O96</f>
        <v>0</v>
      </c>
      <c r="P96" s="2">
        <f>X!P96+XI!P96+XII!P96</f>
        <v>0</v>
      </c>
      <c r="Q96" s="2">
        <f>X!Q96+XI!Q96+XII!Q96</f>
        <v>0</v>
      </c>
      <c r="R96" s="2">
        <f>X!R96+XI!R96+XII!R96</f>
        <v>0</v>
      </c>
      <c r="S96" s="23">
        <f>X!S96+XI!S96+XII!S96</f>
        <v>0</v>
      </c>
      <c r="T96" s="97"/>
    </row>
    <row r="97" spans="1:20" x14ac:dyDescent="0.2">
      <c r="A97" s="107"/>
      <c r="B97" s="109"/>
      <c r="C97" s="97"/>
      <c r="D97" s="3" t="s">
        <v>8</v>
      </c>
      <c r="E97" s="3">
        <f>X!E97+XI!E97+XII!E97</f>
        <v>0</v>
      </c>
      <c r="F97" s="3">
        <f>X!F97+XI!F97+XII!F97</f>
        <v>0</v>
      </c>
      <c r="G97" s="3">
        <f>X!G97+XI!G97+XII!G97</f>
        <v>0</v>
      </c>
      <c r="H97" s="3">
        <f>X!H97+XI!H97+XII!H97</f>
        <v>0</v>
      </c>
      <c r="I97" s="3">
        <f>X!I97+XI!I97+XII!I97</f>
        <v>0</v>
      </c>
      <c r="J97" s="3">
        <f>X!J97+XI!J97+XII!J97</f>
        <v>0</v>
      </c>
      <c r="K97" s="3">
        <f>X!K97+XI!K97+XII!K97</f>
        <v>0</v>
      </c>
      <c r="L97" s="5">
        <f>X!L97+XI!L97+XII!L97</f>
        <v>0</v>
      </c>
      <c r="M97" s="5">
        <f>X!M97+XI!M97+XII!M97</f>
        <v>0</v>
      </c>
      <c r="N97" s="5">
        <f>X!N97+XI!N97+XII!N97</f>
        <v>0</v>
      </c>
      <c r="O97" s="5">
        <f>X!O97+XI!O97+XII!O97</f>
        <v>0</v>
      </c>
      <c r="P97" s="5">
        <f>X!P97+XI!P97+XII!P97</f>
        <v>0</v>
      </c>
      <c r="Q97" s="5">
        <f>X!Q97+XI!Q97+XII!Q97</f>
        <v>0</v>
      </c>
      <c r="R97" s="5">
        <f>X!R97+XI!R97+XII!R97</f>
        <v>0</v>
      </c>
      <c r="S97" s="24">
        <f>X!S97+XI!S97+XII!S97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f>X!E98+XI!E98+XII!E98</f>
        <v>0</v>
      </c>
      <c r="F98" s="7">
        <f>X!F98+XI!F98+XII!F98</f>
        <v>0</v>
      </c>
      <c r="G98" s="7">
        <f>X!G98+XI!G98+XII!G98</f>
        <v>0</v>
      </c>
      <c r="H98" s="3">
        <f>X!H98+XI!H98+XII!H98</f>
        <v>0</v>
      </c>
      <c r="I98" s="7">
        <f>X!I98+XI!I98+XII!I98</f>
        <v>0</v>
      </c>
      <c r="J98" s="7">
        <f>X!J98+XI!J98+XII!J98</f>
        <v>0</v>
      </c>
      <c r="K98" s="3">
        <f>X!K98+XI!K98+XII!K98</f>
        <v>0</v>
      </c>
      <c r="L98" s="10">
        <f>X!L98+XI!L98+XII!L98</f>
        <v>0</v>
      </c>
      <c r="M98" s="7">
        <f>X!M98+XI!M98+XII!M98</f>
        <v>0</v>
      </c>
      <c r="N98" s="7">
        <f>X!N98+XI!N98+XII!N98</f>
        <v>0</v>
      </c>
      <c r="O98" s="7">
        <f>X!O98+XI!O98+XII!O98</f>
        <v>0</v>
      </c>
      <c r="P98" s="7">
        <f>X!P98+XI!P98+XII!P98</f>
        <v>0</v>
      </c>
      <c r="Q98" s="7">
        <f>X!Q98+XI!Q98+XII!Q98</f>
        <v>0</v>
      </c>
      <c r="R98" s="7">
        <f>X!R98+XI!R98+XII!R98</f>
        <v>0</v>
      </c>
      <c r="S98" s="25">
        <f>X!S98+XI!S98+XII!S98</f>
        <v>0</v>
      </c>
      <c r="T98" s="98"/>
    </row>
    <row r="99" spans="1:20" x14ac:dyDescent="0.2">
      <c r="A99" s="92"/>
      <c r="B99" s="95"/>
      <c r="C99" s="97"/>
      <c r="D99" s="32" t="s">
        <v>111</v>
      </c>
      <c r="E99" s="7">
        <f>X!E99+XI!E99+XII!E99</f>
        <v>0</v>
      </c>
      <c r="F99" s="7">
        <f>X!F99+XI!F99+XII!F99</f>
        <v>0</v>
      </c>
      <c r="G99" s="7">
        <f>X!G99+XI!G99+XII!G99</f>
        <v>0</v>
      </c>
      <c r="H99" s="3">
        <f>X!H99+XI!H99+XII!H99</f>
        <v>0</v>
      </c>
      <c r="I99" s="7">
        <f>X!I99+XI!I99+XII!I99</f>
        <v>0</v>
      </c>
      <c r="J99" s="7">
        <f>X!J99+XI!J99+XII!J99</f>
        <v>0</v>
      </c>
      <c r="K99" s="3">
        <f>X!K99+XI!K99+XII!K99</f>
        <v>0</v>
      </c>
      <c r="L99" s="7">
        <f>X!L99+XI!L99+XII!L99</f>
        <v>0</v>
      </c>
      <c r="M99" s="7">
        <f>X!M99+XI!M99+XII!M99</f>
        <v>0</v>
      </c>
      <c r="N99" s="7">
        <f>X!N99+XI!N99+XII!N99</f>
        <v>0</v>
      </c>
      <c r="O99" s="7">
        <f>X!O99+XI!O99+XII!O99</f>
        <v>0</v>
      </c>
      <c r="P99" s="7">
        <f>X!P99+XI!P99+XII!P99</f>
        <v>0</v>
      </c>
      <c r="Q99" s="7">
        <f>X!Q99+XI!Q99+XII!Q99</f>
        <v>0</v>
      </c>
      <c r="R99" s="7">
        <f>X!R99+XI!R99+XII!R99</f>
        <v>0</v>
      </c>
      <c r="S99" s="25">
        <f>X!S99+XI!S99+XII!S99</f>
        <v>0</v>
      </c>
      <c r="T99" s="97"/>
    </row>
    <row r="100" spans="1:20" x14ac:dyDescent="0.2">
      <c r="A100" s="92"/>
      <c r="B100" s="95"/>
      <c r="C100" s="97"/>
      <c r="D100" s="7" t="s">
        <v>7</v>
      </c>
      <c r="E100" s="7">
        <f>X!E100+XI!E100+XII!E100</f>
        <v>0</v>
      </c>
      <c r="F100" s="7">
        <f>X!F100+XI!F100+XII!F100</f>
        <v>0</v>
      </c>
      <c r="G100" s="7">
        <f>X!G100+XI!G100+XII!G100</f>
        <v>0</v>
      </c>
      <c r="H100" s="3">
        <f>X!H100+XI!H100+XII!H100</f>
        <v>0</v>
      </c>
      <c r="I100" s="7">
        <f>X!I100+XI!I100+XII!I100</f>
        <v>0</v>
      </c>
      <c r="J100" s="7">
        <f>X!J100+XI!J100+XII!J100</f>
        <v>0</v>
      </c>
      <c r="K100" s="3">
        <f>X!K100+XI!K100+XII!K100</f>
        <v>0</v>
      </c>
      <c r="L100" s="7">
        <f>X!L100+XI!L100+XII!L100</f>
        <v>0</v>
      </c>
      <c r="M100" s="7">
        <f>X!M100+XI!M100+XII!M100</f>
        <v>0</v>
      </c>
      <c r="N100" s="7">
        <f>X!N100+XI!N100+XII!N100</f>
        <v>0</v>
      </c>
      <c r="O100" s="7">
        <f>X!O100+XI!O100+XII!O100</f>
        <v>0</v>
      </c>
      <c r="P100" s="7">
        <f>X!P100+XI!P100+XII!P100</f>
        <v>0</v>
      </c>
      <c r="Q100" s="7">
        <f>X!Q100+XI!Q100+XII!Q100</f>
        <v>0</v>
      </c>
      <c r="R100" s="7">
        <f>X!R100+XI!R100+XII!R100</f>
        <v>0</v>
      </c>
      <c r="S100" s="25">
        <f>X!S100+XI!S100+XII!S100</f>
        <v>0</v>
      </c>
      <c r="T100" s="97"/>
    </row>
    <row r="101" spans="1:20" x14ac:dyDescent="0.2">
      <c r="A101" s="92"/>
      <c r="B101" s="95"/>
      <c r="C101" s="105"/>
      <c r="D101" s="3" t="s">
        <v>8</v>
      </c>
      <c r="E101" s="3">
        <f>X!E101+XI!E101+XII!E101</f>
        <v>0</v>
      </c>
      <c r="F101" s="3">
        <f>X!F101+XI!F101+XII!F101</f>
        <v>0</v>
      </c>
      <c r="G101" s="3">
        <f>X!G101+XI!G101+XII!G101</f>
        <v>0</v>
      </c>
      <c r="H101" s="3">
        <f>X!H101+XI!H101+XII!H101</f>
        <v>0</v>
      </c>
      <c r="I101" s="3">
        <f>X!I101+XI!I101+XII!I101</f>
        <v>0</v>
      </c>
      <c r="J101" s="3">
        <f>X!J101+XI!J101+XII!J101</f>
        <v>0</v>
      </c>
      <c r="K101" s="3">
        <f>X!K101+XI!K101+XII!K101</f>
        <v>0</v>
      </c>
      <c r="L101" s="5">
        <f>X!L101+XI!L101+XII!L101</f>
        <v>0</v>
      </c>
      <c r="M101" s="5">
        <f>X!M101+XI!M101+XII!M101</f>
        <v>0</v>
      </c>
      <c r="N101" s="5">
        <f>X!N101+XI!N101+XII!N101</f>
        <v>0</v>
      </c>
      <c r="O101" s="5">
        <f>X!O101+XI!O101+XII!O101</f>
        <v>0</v>
      </c>
      <c r="P101" s="5">
        <f>X!P101+XI!P101+XII!P101</f>
        <v>0</v>
      </c>
      <c r="Q101" s="5">
        <f>X!Q101+XI!Q101+XII!Q101</f>
        <v>0</v>
      </c>
      <c r="R101" s="5">
        <f>X!R101+XI!R101+XII!R101</f>
        <v>0</v>
      </c>
      <c r="S101" s="24">
        <f>X!S101+XI!S101+XII!S101</f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f>X!E102+XI!E102+XII!E102</f>
        <v>0</v>
      </c>
      <c r="F102" s="1">
        <f>X!F102+XI!F102+XII!F102</f>
        <v>0</v>
      </c>
      <c r="G102" s="1">
        <f>X!G102+XI!G102+XII!G102</f>
        <v>0</v>
      </c>
      <c r="H102" s="3">
        <f>X!H102+XI!H102+XII!H102</f>
        <v>0</v>
      </c>
      <c r="I102" s="1">
        <f>X!I102+XI!I102+XII!I102</f>
        <v>0</v>
      </c>
      <c r="J102" s="1">
        <f>X!J102+XI!J102+XII!J102</f>
        <v>0</v>
      </c>
      <c r="K102" s="3">
        <f>X!K102+XI!K102+XII!K102</f>
        <v>0</v>
      </c>
      <c r="L102" s="2">
        <f>X!L102+XI!L102+XII!L102</f>
        <v>0</v>
      </c>
      <c r="M102" s="1">
        <f>X!M102+XI!M102+XII!M102</f>
        <v>0</v>
      </c>
      <c r="N102" s="1">
        <f>X!N102+XI!N102+XII!N102</f>
        <v>0</v>
      </c>
      <c r="O102" s="4">
        <f>X!O102+XI!O102+XII!O102</f>
        <v>0</v>
      </c>
      <c r="P102" s="4">
        <f>X!P102+XI!P102+XII!P102</f>
        <v>0</v>
      </c>
      <c r="Q102" s="1">
        <f>X!Q102+XI!Q102+XII!Q102</f>
        <v>0</v>
      </c>
      <c r="R102" s="1">
        <f>X!R102+XI!R102+XII!R102</f>
        <v>0</v>
      </c>
      <c r="S102" s="23">
        <f>X!S102+XI!S102+XII!S102</f>
        <v>0</v>
      </c>
      <c r="T102" s="98"/>
    </row>
    <row r="103" spans="1:20" x14ac:dyDescent="0.2">
      <c r="A103" s="92"/>
      <c r="B103" s="95"/>
      <c r="C103" s="97"/>
      <c r="D103" s="32" t="s">
        <v>111</v>
      </c>
      <c r="E103" s="1">
        <f>X!E103+XI!E103+XII!E103</f>
        <v>0</v>
      </c>
      <c r="F103" s="1">
        <f>X!F103+XI!F103+XII!F103</f>
        <v>0</v>
      </c>
      <c r="G103" s="1">
        <f>X!G103+XI!G103+XII!G103</f>
        <v>0</v>
      </c>
      <c r="H103" s="3">
        <f>X!H103+XI!H103+XII!H103</f>
        <v>0</v>
      </c>
      <c r="I103" s="1">
        <f>X!I103+XI!I103+XII!I103</f>
        <v>0</v>
      </c>
      <c r="J103" s="1">
        <f>X!J103+XI!J103+XII!J103</f>
        <v>0</v>
      </c>
      <c r="K103" s="3">
        <f>X!K103+XI!K103+XII!K103</f>
        <v>0</v>
      </c>
      <c r="L103" s="1">
        <f>X!L103+XI!L103+XII!L103</f>
        <v>0</v>
      </c>
      <c r="M103" s="1">
        <f>X!M103+XI!M103+XII!M103</f>
        <v>0</v>
      </c>
      <c r="N103" s="1">
        <f>X!N103+XI!N103+XII!N103</f>
        <v>0</v>
      </c>
      <c r="O103" s="1">
        <f>X!O103+XI!O103+XII!O103</f>
        <v>0</v>
      </c>
      <c r="P103" s="1">
        <f>X!P103+XI!P103+XII!P103</f>
        <v>0</v>
      </c>
      <c r="Q103" s="1">
        <f>X!Q103+XI!Q103+XII!Q103</f>
        <v>0</v>
      </c>
      <c r="R103" s="1">
        <f>X!R103+XI!R103+XII!R103</f>
        <v>0</v>
      </c>
      <c r="S103" s="23">
        <f>X!S103+XI!S103+XII!S103</f>
        <v>0</v>
      </c>
      <c r="T103" s="97"/>
    </row>
    <row r="104" spans="1:20" x14ac:dyDescent="0.2">
      <c r="A104" s="92"/>
      <c r="B104" s="95"/>
      <c r="C104" s="97"/>
      <c r="D104" s="1" t="s">
        <v>7</v>
      </c>
      <c r="E104" s="1">
        <f>X!E104+XI!E104+XII!E104</f>
        <v>0</v>
      </c>
      <c r="F104" s="1">
        <f>X!F104+XI!F104+XII!F104</f>
        <v>0</v>
      </c>
      <c r="G104" s="1">
        <f>X!G104+XI!G104+XII!G104</f>
        <v>0</v>
      </c>
      <c r="H104" s="3">
        <f>X!H104+XI!H104+XII!H104</f>
        <v>0</v>
      </c>
      <c r="I104" s="1">
        <f>X!I104+XI!I104+XII!I104</f>
        <v>0</v>
      </c>
      <c r="J104" s="1">
        <f>X!J104+XI!J104+XII!J104</f>
        <v>0</v>
      </c>
      <c r="K104" s="3">
        <f>X!K104+XI!K104+XII!K104</f>
        <v>0</v>
      </c>
      <c r="L104" s="1">
        <f>X!L104+XI!L104+XII!L104</f>
        <v>0</v>
      </c>
      <c r="M104" s="1">
        <f>X!M104+XI!M104+XII!M104</f>
        <v>0</v>
      </c>
      <c r="N104" s="1">
        <f>X!N104+XI!N104+XII!N104</f>
        <v>0</v>
      </c>
      <c r="O104" s="1">
        <f>X!O104+XI!O104+XII!O104</f>
        <v>0</v>
      </c>
      <c r="P104" s="1">
        <f>X!P104+XI!P104+XII!P104</f>
        <v>0</v>
      </c>
      <c r="Q104" s="1">
        <f>X!Q104+XI!Q104+XII!Q104</f>
        <v>0</v>
      </c>
      <c r="R104" s="1">
        <f>X!R104+XI!R104+XII!R104</f>
        <v>0</v>
      </c>
      <c r="S104" s="23">
        <f>X!S104+XI!S104+XII!S104</f>
        <v>0</v>
      </c>
      <c r="T104" s="97"/>
    </row>
    <row r="105" spans="1:20" x14ac:dyDescent="0.2">
      <c r="A105" s="92"/>
      <c r="B105" s="95"/>
      <c r="C105" s="105"/>
      <c r="D105" s="3" t="s">
        <v>8</v>
      </c>
      <c r="E105" s="3">
        <f>X!E105+XI!E105+XII!E105</f>
        <v>0</v>
      </c>
      <c r="F105" s="3">
        <f>X!F105+XI!F105+XII!F105</f>
        <v>0</v>
      </c>
      <c r="G105" s="3">
        <f>X!G105+XI!G105+XII!G105</f>
        <v>0</v>
      </c>
      <c r="H105" s="3">
        <f>X!H105+XI!H105+XII!H105</f>
        <v>0</v>
      </c>
      <c r="I105" s="3">
        <f>X!I105+XI!I105+XII!I105</f>
        <v>0</v>
      </c>
      <c r="J105" s="3">
        <f>X!J105+XI!J105+XII!J105</f>
        <v>0</v>
      </c>
      <c r="K105" s="3">
        <f>X!K105+XI!K105+XII!K105</f>
        <v>0</v>
      </c>
      <c r="L105" s="5">
        <f>X!L105+XI!L105+XII!L105</f>
        <v>0</v>
      </c>
      <c r="M105" s="5">
        <f>X!M105+XI!M105+XII!M105</f>
        <v>0</v>
      </c>
      <c r="N105" s="5">
        <f>X!N105+XI!N105+XII!N105</f>
        <v>0</v>
      </c>
      <c r="O105" s="5">
        <f>X!O105+XI!O105+XII!O105</f>
        <v>0</v>
      </c>
      <c r="P105" s="5">
        <f>X!P105+XI!P105+XII!P105</f>
        <v>0</v>
      </c>
      <c r="Q105" s="5">
        <f>X!Q105+XI!Q105+XII!Q105</f>
        <v>0</v>
      </c>
      <c r="R105" s="5">
        <f>X!R105+XI!R105+XII!R105</f>
        <v>0</v>
      </c>
      <c r="S105" s="24">
        <f>X!S105+XI!S105+XII!S105</f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>X!E106+XI!E106+XII!E106</f>
        <v>0</v>
      </c>
      <c r="F106" s="3">
        <f>X!F106+XI!F106+XII!F106</f>
        <v>0</v>
      </c>
      <c r="G106" s="3">
        <f>X!G106+XI!G106+XII!G106</f>
        <v>0</v>
      </c>
      <c r="H106" s="3">
        <f>X!H106+XI!H106+XII!H106</f>
        <v>0</v>
      </c>
      <c r="I106" s="3">
        <f>X!I106+XI!I106+XII!I106</f>
        <v>0</v>
      </c>
      <c r="J106" s="3">
        <f>X!J106+XI!J106+XII!J106</f>
        <v>0</v>
      </c>
      <c r="K106" s="3">
        <f>X!K106+XI!K106+XII!K106</f>
        <v>0</v>
      </c>
      <c r="L106" s="3">
        <f>X!L106+XI!L106+XII!L106</f>
        <v>0</v>
      </c>
      <c r="M106" s="3">
        <f>X!M106+XI!M106+XII!M106</f>
        <v>0</v>
      </c>
      <c r="N106" s="3">
        <f>X!N106+XI!N106+XII!N106</f>
        <v>0</v>
      </c>
      <c r="O106" s="3">
        <f>X!O106+XI!O106+XII!O106</f>
        <v>0</v>
      </c>
      <c r="P106" s="3">
        <f>X!P106+XI!P106+XII!P106</f>
        <v>0</v>
      </c>
      <c r="Q106" s="3">
        <f>X!Q106+XI!Q106+XII!Q106</f>
        <v>0</v>
      </c>
      <c r="R106" s="3">
        <f>X!R106+XI!R106+XII!R106</f>
        <v>0</v>
      </c>
      <c r="S106" s="24">
        <f>X!S106+XI!S106+XII!S106</f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f>X!E107+XI!E107+XII!E107</f>
        <v>0</v>
      </c>
      <c r="F107" s="7">
        <f>X!F107+XI!F107+XII!F107</f>
        <v>0</v>
      </c>
      <c r="G107" s="7">
        <f>X!G107+XI!G107+XII!G107</f>
        <v>0</v>
      </c>
      <c r="H107" s="3">
        <f>X!H107+XI!H107+XII!H107</f>
        <v>0</v>
      </c>
      <c r="I107" s="7">
        <f>X!I107+XI!I107+XII!I107</f>
        <v>0</v>
      </c>
      <c r="J107" s="7">
        <f>X!J107+XI!J107+XII!J107</f>
        <v>0</v>
      </c>
      <c r="K107" s="3">
        <f>X!K107+XI!K107+XII!K107</f>
        <v>0</v>
      </c>
      <c r="L107" s="10">
        <f>X!L107+XI!L107+XII!L107</f>
        <v>0</v>
      </c>
      <c r="M107" s="7">
        <f>X!M107+XI!M107+XII!M107</f>
        <v>0</v>
      </c>
      <c r="N107" s="7">
        <f>X!N107+XI!N107+XII!N107</f>
        <v>0</v>
      </c>
      <c r="O107" s="7">
        <f>X!O107+XI!O107+XII!O107</f>
        <v>0</v>
      </c>
      <c r="P107" s="7">
        <f>X!P107+XI!P107+XII!P107</f>
        <v>0</v>
      </c>
      <c r="Q107" s="7">
        <f>X!Q107+XI!Q107+XII!Q107</f>
        <v>0</v>
      </c>
      <c r="R107" s="7">
        <f>X!R107+XI!R107+XII!R107</f>
        <v>0</v>
      </c>
      <c r="S107" s="25">
        <f>X!S107+XI!S107+XII!S107</f>
        <v>0</v>
      </c>
      <c r="T107" s="98"/>
    </row>
    <row r="108" spans="1:20" x14ac:dyDescent="0.2">
      <c r="A108" s="92"/>
      <c r="B108" s="95"/>
      <c r="C108" s="97"/>
      <c r="D108" s="32" t="s">
        <v>111</v>
      </c>
      <c r="E108" s="7">
        <f>X!E108+XI!E108+XII!E108</f>
        <v>0</v>
      </c>
      <c r="F108" s="7">
        <f>X!F108+XI!F108+XII!F108</f>
        <v>0</v>
      </c>
      <c r="G108" s="7">
        <f>X!G108+XI!G108+XII!G108</f>
        <v>0</v>
      </c>
      <c r="H108" s="3">
        <f>X!H108+XI!H108+XII!H108</f>
        <v>0</v>
      </c>
      <c r="I108" s="7">
        <f>X!I108+XI!I108+XII!I108</f>
        <v>0</v>
      </c>
      <c r="J108" s="7">
        <f>X!J108+XI!J108+XII!J108</f>
        <v>0</v>
      </c>
      <c r="K108" s="3">
        <f>X!K108+XI!K108+XII!K108</f>
        <v>0</v>
      </c>
      <c r="L108" s="7">
        <f>X!L108+XI!L108+XII!L108</f>
        <v>0</v>
      </c>
      <c r="M108" s="7">
        <f>X!M108+XI!M108+XII!M108</f>
        <v>0</v>
      </c>
      <c r="N108" s="7">
        <f>X!N108+XI!N108+XII!N108</f>
        <v>0</v>
      </c>
      <c r="O108" s="7">
        <f>X!O108+XI!O108+XII!O108</f>
        <v>0</v>
      </c>
      <c r="P108" s="7">
        <f>X!P108+XI!P108+XII!P108</f>
        <v>0</v>
      </c>
      <c r="Q108" s="7">
        <f>X!Q108+XI!Q108+XII!Q108</f>
        <v>0</v>
      </c>
      <c r="R108" s="7">
        <f>X!R108+XI!R108+XII!R108</f>
        <v>0</v>
      </c>
      <c r="S108" s="25">
        <f>X!S108+XI!S108+XII!S108</f>
        <v>0</v>
      </c>
      <c r="T108" s="97"/>
    </row>
    <row r="109" spans="1:20" x14ac:dyDescent="0.2">
      <c r="A109" s="92"/>
      <c r="B109" s="95"/>
      <c r="C109" s="97"/>
      <c r="D109" s="7" t="s">
        <v>7</v>
      </c>
      <c r="E109" s="7">
        <f>X!E109+XI!E109+XII!E109</f>
        <v>0</v>
      </c>
      <c r="F109" s="7">
        <f>X!F109+XI!F109+XII!F109</f>
        <v>0</v>
      </c>
      <c r="G109" s="7">
        <f>X!G109+XI!G109+XII!G109</f>
        <v>0</v>
      </c>
      <c r="H109" s="3">
        <f>X!H109+XI!H109+XII!H109</f>
        <v>0</v>
      </c>
      <c r="I109" s="7">
        <f>X!I109+XI!I109+XII!I109</f>
        <v>0</v>
      </c>
      <c r="J109" s="7">
        <f>X!J109+XI!J109+XII!J109</f>
        <v>0</v>
      </c>
      <c r="K109" s="3">
        <f>X!K109+XI!K109+XII!K109</f>
        <v>0</v>
      </c>
      <c r="L109" s="7">
        <f>X!L109+XI!L109+XII!L109</f>
        <v>0</v>
      </c>
      <c r="M109" s="7">
        <f>X!M109+XI!M109+XII!M109</f>
        <v>0</v>
      </c>
      <c r="N109" s="7">
        <f>X!N109+XI!N109+XII!N109</f>
        <v>0</v>
      </c>
      <c r="O109" s="7">
        <f>X!O109+XI!O109+XII!O109</f>
        <v>0</v>
      </c>
      <c r="P109" s="7">
        <f>X!P109+XI!P109+XII!P109</f>
        <v>0</v>
      </c>
      <c r="Q109" s="7">
        <f>X!Q109+XI!Q109+XII!Q109</f>
        <v>0</v>
      </c>
      <c r="R109" s="7">
        <f>X!R109+XI!R109+XII!R109</f>
        <v>0</v>
      </c>
      <c r="S109" s="25">
        <f>X!S109+XI!S109+XII!S109</f>
        <v>0</v>
      </c>
      <c r="T109" s="97"/>
    </row>
    <row r="110" spans="1:20" x14ac:dyDescent="0.2">
      <c r="A110" s="92"/>
      <c r="B110" s="96"/>
      <c r="C110" s="97"/>
      <c r="D110" s="3" t="s">
        <v>8</v>
      </c>
      <c r="E110" s="3">
        <f>X!E110+XI!E110+XII!E110</f>
        <v>0</v>
      </c>
      <c r="F110" s="3">
        <f>X!F110+XI!F110+XII!F110</f>
        <v>0</v>
      </c>
      <c r="G110" s="3">
        <f>X!G110+XI!G110+XII!G110</f>
        <v>0</v>
      </c>
      <c r="H110" s="3">
        <f>X!H110+XI!H110+XII!H110</f>
        <v>0</v>
      </c>
      <c r="I110" s="3">
        <f>X!I110+XI!I110+XII!I110</f>
        <v>0</v>
      </c>
      <c r="J110" s="3">
        <f>X!J110+XI!J110+XII!J110</f>
        <v>0</v>
      </c>
      <c r="K110" s="3">
        <f>X!K110+XI!K110+XII!K110</f>
        <v>0</v>
      </c>
      <c r="L110" s="5">
        <f>X!L110+XI!L110+XII!L110</f>
        <v>0</v>
      </c>
      <c r="M110" s="5">
        <f>X!M110+XI!M110+XII!M110</f>
        <v>0</v>
      </c>
      <c r="N110" s="5">
        <f>X!N110+XI!N110+XII!N110</f>
        <v>0</v>
      </c>
      <c r="O110" s="5">
        <f>X!O110+XI!O110+XII!O110</f>
        <v>0</v>
      </c>
      <c r="P110" s="5">
        <f>X!P110+XI!P110+XII!P110</f>
        <v>0</v>
      </c>
      <c r="Q110" s="5">
        <f>X!Q110+XI!Q110+XII!Q110</f>
        <v>0</v>
      </c>
      <c r="R110" s="5">
        <f>X!R110+XI!R110+XII!R110</f>
        <v>0</v>
      </c>
      <c r="S110" s="24">
        <f>X!S110+XI!S110+XII!S110</f>
        <v>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>
        <f>X!E111+XI!E111+XII!E111</f>
        <v>0</v>
      </c>
      <c r="F111" s="7">
        <f>X!F111+XI!F111+XII!F111</f>
        <v>0</v>
      </c>
      <c r="G111" s="7">
        <f>X!G111+XI!G111+XII!G111</f>
        <v>0</v>
      </c>
      <c r="H111" s="3">
        <f>X!H111+XI!H111+XII!H111</f>
        <v>0</v>
      </c>
      <c r="I111" s="7">
        <f>X!I111+XI!I111+XII!I111</f>
        <v>0</v>
      </c>
      <c r="J111" s="7">
        <f>X!J111+XI!J111+XII!J111</f>
        <v>0</v>
      </c>
      <c r="K111" s="3">
        <f>X!K111+XI!K111+XII!K111</f>
        <v>0</v>
      </c>
      <c r="L111" s="10">
        <f>X!L111+XI!L111+XII!L111</f>
        <v>0</v>
      </c>
      <c r="M111" s="7">
        <f>X!M111+XI!M111+XII!M111</f>
        <v>0</v>
      </c>
      <c r="N111" s="7">
        <f>X!N111+XI!N111+XII!N111</f>
        <v>0</v>
      </c>
      <c r="O111" s="7">
        <f>X!O111+XI!O111+XII!O111</f>
        <v>0</v>
      </c>
      <c r="P111" s="7">
        <f>X!P111+XI!P111+XII!P111</f>
        <v>0</v>
      </c>
      <c r="Q111" s="7">
        <f>X!Q111+XI!Q111+XII!Q111</f>
        <v>0</v>
      </c>
      <c r="R111" s="7">
        <f>X!R111+XI!R111+XII!R111</f>
        <v>0</v>
      </c>
      <c r="S111" s="25">
        <f>X!S111+XI!S111+XII!S111</f>
        <v>0</v>
      </c>
      <c r="T111" s="98"/>
    </row>
    <row r="112" spans="1:20" x14ac:dyDescent="0.2">
      <c r="A112" s="92"/>
      <c r="B112" s="95"/>
      <c r="C112" s="97"/>
      <c r="D112" s="32" t="s">
        <v>111</v>
      </c>
      <c r="E112" s="7">
        <f>X!E112+XI!E112+XII!E112</f>
        <v>0</v>
      </c>
      <c r="F112" s="7">
        <f>X!F112+XI!F112+XII!F112</f>
        <v>0</v>
      </c>
      <c r="G112" s="7">
        <f>X!G112+XI!G112+XII!G112</f>
        <v>0</v>
      </c>
      <c r="H112" s="3">
        <f>X!H112+XI!H112+XII!H112</f>
        <v>0</v>
      </c>
      <c r="I112" s="7">
        <f>X!I112+XI!I112+XII!I112</f>
        <v>0</v>
      </c>
      <c r="J112" s="7">
        <f>X!J112+XI!J112+XII!J112</f>
        <v>0</v>
      </c>
      <c r="K112" s="3">
        <f>X!K112+XI!K112+XII!K112</f>
        <v>0</v>
      </c>
      <c r="L112" s="7">
        <f>X!L112+XI!L112+XII!L112</f>
        <v>0</v>
      </c>
      <c r="M112" s="7">
        <f>X!M112+XI!M112+XII!M112</f>
        <v>0</v>
      </c>
      <c r="N112" s="7">
        <f>X!N112+XI!N112+XII!N112</f>
        <v>0</v>
      </c>
      <c r="O112" s="7">
        <f>X!O112+XI!O112+XII!O112</f>
        <v>0</v>
      </c>
      <c r="P112" s="7">
        <f>X!P112+XI!P112+XII!P112</f>
        <v>0</v>
      </c>
      <c r="Q112" s="7">
        <f>X!Q112+XI!Q112+XII!Q112</f>
        <v>0</v>
      </c>
      <c r="R112" s="7">
        <f>X!R112+XI!R112+XII!R112</f>
        <v>0</v>
      </c>
      <c r="S112" s="25">
        <f>X!S112+XI!S112+XII!S112</f>
        <v>0</v>
      </c>
      <c r="T112" s="97"/>
    </row>
    <row r="113" spans="1:20" x14ac:dyDescent="0.2">
      <c r="A113" s="92"/>
      <c r="B113" s="95"/>
      <c r="C113" s="97"/>
      <c r="D113" s="7" t="s">
        <v>7</v>
      </c>
      <c r="E113" s="7">
        <f>X!E113+XI!E113+XII!E113</f>
        <v>0</v>
      </c>
      <c r="F113" s="7">
        <f>X!F113+XI!F113+XII!F113</f>
        <v>0</v>
      </c>
      <c r="G113" s="7">
        <f>X!G113+XI!G113+XII!G113</f>
        <v>0</v>
      </c>
      <c r="H113" s="3">
        <f>X!H113+XI!H113+XII!H113</f>
        <v>0</v>
      </c>
      <c r="I113" s="7">
        <f>X!I113+XI!I113+XII!I113</f>
        <v>0</v>
      </c>
      <c r="J113" s="7">
        <f>X!J113+XI!J113+XII!J113</f>
        <v>0</v>
      </c>
      <c r="K113" s="3">
        <f>X!K113+XI!K113+XII!K113</f>
        <v>0</v>
      </c>
      <c r="L113" s="7">
        <f>X!L113+XI!L113+XII!L113</f>
        <v>0</v>
      </c>
      <c r="M113" s="7">
        <f>X!M113+XI!M113+XII!M113</f>
        <v>0</v>
      </c>
      <c r="N113" s="7">
        <f>X!N113+XI!N113+XII!N113</f>
        <v>0</v>
      </c>
      <c r="O113" s="7">
        <f>X!O113+XI!O113+XII!O113</f>
        <v>0</v>
      </c>
      <c r="P113" s="7">
        <f>X!P113+XI!P113+XII!P113</f>
        <v>0</v>
      </c>
      <c r="Q113" s="7">
        <f>X!Q113+XI!Q113+XII!Q113</f>
        <v>0</v>
      </c>
      <c r="R113" s="7">
        <f>X!R113+XI!R113+XII!R113</f>
        <v>0</v>
      </c>
      <c r="S113" s="25">
        <f>X!S113+XI!S113+XII!S113</f>
        <v>0</v>
      </c>
      <c r="T113" s="97"/>
    </row>
    <row r="114" spans="1:20" x14ac:dyDescent="0.2">
      <c r="A114" s="92"/>
      <c r="B114" s="95"/>
      <c r="C114" s="97"/>
      <c r="D114" s="3" t="s">
        <v>8</v>
      </c>
      <c r="E114" s="3">
        <f>X!E114+XI!E114+XII!E114</f>
        <v>0</v>
      </c>
      <c r="F114" s="3">
        <f>X!F114+XI!F114+XII!F114</f>
        <v>0</v>
      </c>
      <c r="G114" s="3">
        <f>X!G114+XI!G114+XII!G114</f>
        <v>0</v>
      </c>
      <c r="H114" s="3">
        <f>X!H114+XI!H114+XII!H114</f>
        <v>0</v>
      </c>
      <c r="I114" s="3">
        <f>X!I114+XI!I114+XII!I114</f>
        <v>0</v>
      </c>
      <c r="J114" s="3">
        <f>X!J114+XI!J114+XII!J114</f>
        <v>0</v>
      </c>
      <c r="K114" s="3">
        <f>X!K114+XI!K114+XII!K114</f>
        <v>0</v>
      </c>
      <c r="L114" s="5">
        <f>X!L114+XI!L114+XII!L114</f>
        <v>0</v>
      </c>
      <c r="M114" s="5">
        <f>X!M114+XI!M114+XII!M114</f>
        <v>0</v>
      </c>
      <c r="N114" s="5">
        <f>X!N114+XI!N114+XII!N114</f>
        <v>0</v>
      </c>
      <c r="O114" s="5">
        <f>X!O114+XI!O114+XII!O114</f>
        <v>0</v>
      </c>
      <c r="P114" s="5">
        <f>X!P114+XI!P114+XII!P114</f>
        <v>0</v>
      </c>
      <c r="Q114" s="5">
        <f>X!Q114+XI!Q114+XII!Q114</f>
        <v>0</v>
      </c>
      <c r="R114" s="5">
        <f>X!R114+XI!R114+XII!R114</f>
        <v>0</v>
      </c>
      <c r="S114" s="24">
        <f>X!S114+XI!S114+XII!S114</f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>
        <f>X!E115+XI!E115+XII!E115</f>
        <v>0</v>
      </c>
      <c r="F115" s="1">
        <f>X!F115+XI!F115+XII!F115</f>
        <v>0</v>
      </c>
      <c r="G115" s="1">
        <f>X!G115+XI!G115+XII!G115</f>
        <v>0</v>
      </c>
      <c r="H115" s="3">
        <f>X!H115+XI!H115+XII!H115</f>
        <v>0</v>
      </c>
      <c r="I115" s="1">
        <f>X!I115+XI!I115+XII!I115</f>
        <v>0</v>
      </c>
      <c r="J115" s="1">
        <f>X!J115+XI!J115+XII!J115</f>
        <v>0</v>
      </c>
      <c r="K115" s="3">
        <f>X!K115+XI!K115+XII!K115</f>
        <v>0</v>
      </c>
      <c r="L115" s="2">
        <f>X!L115+XI!L115+XII!L115</f>
        <v>0</v>
      </c>
      <c r="M115" s="1">
        <f>X!M115+XI!M115+XII!M115</f>
        <v>0</v>
      </c>
      <c r="N115" s="1">
        <f>X!N115+XI!N115+XII!N115</f>
        <v>0</v>
      </c>
      <c r="O115" s="4">
        <f>X!O115+XI!O115+XII!O115</f>
        <v>0</v>
      </c>
      <c r="P115" s="4">
        <f>X!P115+XI!P115+XII!P115</f>
        <v>0</v>
      </c>
      <c r="Q115" s="1">
        <f>X!Q115+XI!Q115+XII!Q115</f>
        <v>0</v>
      </c>
      <c r="R115" s="1">
        <f>X!R115+XI!R115+XII!R115</f>
        <v>0</v>
      </c>
      <c r="S115" s="23">
        <f>X!S115+XI!S115+XII!S115</f>
        <v>0</v>
      </c>
      <c r="T115" s="98"/>
    </row>
    <row r="116" spans="1:20" x14ac:dyDescent="0.2">
      <c r="A116" s="92"/>
      <c r="B116" s="95"/>
      <c r="C116" s="97"/>
      <c r="D116" s="32" t="s">
        <v>111</v>
      </c>
      <c r="E116" s="1">
        <f>X!E116+XI!E116+XII!E116</f>
        <v>0</v>
      </c>
      <c r="F116" s="1">
        <f>X!F116+XI!F116+XII!F116</f>
        <v>0</v>
      </c>
      <c r="G116" s="1">
        <f>X!G116+XI!G116+XII!G116</f>
        <v>0</v>
      </c>
      <c r="H116" s="3">
        <f>X!H116+XI!H116+XII!H116</f>
        <v>0</v>
      </c>
      <c r="I116" s="1">
        <f>X!I116+XI!I116+XII!I116</f>
        <v>0</v>
      </c>
      <c r="J116" s="1">
        <f>X!J116+XI!J116+XII!J116</f>
        <v>0</v>
      </c>
      <c r="K116" s="3">
        <f>X!K116+XI!K116+XII!K116</f>
        <v>0</v>
      </c>
      <c r="L116" s="1">
        <f>X!L116+XI!L116+XII!L116</f>
        <v>0</v>
      </c>
      <c r="M116" s="1">
        <f>X!M116+XI!M116+XII!M116</f>
        <v>0</v>
      </c>
      <c r="N116" s="1">
        <f>X!N116+XI!N116+XII!N116</f>
        <v>0</v>
      </c>
      <c r="O116" s="1">
        <f>X!O116+XI!O116+XII!O116</f>
        <v>0</v>
      </c>
      <c r="P116" s="1">
        <f>X!P116+XI!P116+XII!P116</f>
        <v>0</v>
      </c>
      <c r="Q116" s="1">
        <f>X!Q116+XI!Q116+XII!Q116</f>
        <v>0</v>
      </c>
      <c r="R116" s="1">
        <f>X!R116+XI!R116+XII!R116</f>
        <v>0</v>
      </c>
      <c r="S116" s="23">
        <f>X!S116+XI!S116+XII!S116</f>
        <v>0</v>
      </c>
      <c r="T116" s="97"/>
    </row>
    <row r="117" spans="1:20" x14ac:dyDescent="0.2">
      <c r="A117" s="92"/>
      <c r="B117" s="95"/>
      <c r="C117" s="97"/>
      <c r="D117" s="1" t="s">
        <v>7</v>
      </c>
      <c r="E117" s="1">
        <f>X!E117+XI!E117+XII!E117</f>
        <v>0</v>
      </c>
      <c r="F117" s="1">
        <f>X!F117+XI!F117+XII!F117</f>
        <v>0</v>
      </c>
      <c r="G117" s="1">
        <f>X!G117+XI!G117+XII!G117</f>
        <v>0</v>
      </c>
      <c r="H117" s="3">
        <f>X!H117+XI!H117+XII!H117</f>
        <v>0</v>
      </c>
      <c r="I117" s="1">
        <f>X!I117+XI!I117+XII!I117</f>
        <v>0</v>
      </c>
      <c r="J117" s="1">
        <f>X!J117+XI!J117+XII!J117</f>
        <v>0</v>
      </c>
      <c r="K117" s="3">
        <f>X!K117+XI!K117+XII!K117</f>
        <v>0</v>
      </c>
      <c r="L117" s="1">
        <f>X!L117+XI!L117+XII!L117</f>
        <v>0</v>
      </c>
      <c r="M117" s="1">
        <f>X!M117+XI!M117+XII!M117</f>
        <v>0</v>
      </c>
      <c r="N117" s="1">
        <f>X!N117+XI!N117+XII!N117</f>
        <v>0</v>
      </c>
      <c r="O117" s="1">
        <f>X!O117+XI!O117+XII!O117</f>
        <v>0</v>
      </c>
      <c r="P117" s="1">
        <f>X!P117+XI!P117+XII!P117</f>
        <v>0</v>
      </c>
      <c r="Q117" s="1">
        <f>X!Q117+XI!Q117+XII!Q117</f>
        <v>0</v>
      </c>
      <c r="R117" s="1">
        <f>X!R117+XI!R117+XII!R117</f>
        <v>0</v>
      </c>
      <c r="S117" s="23">
        <f>X!S117+XI!S117+XII!S117</f>
        <v>0</v>
      </c>
      <c r="T117" s="97"/>
    </row>
    <row r="118" spans="1:20" x14ac:dyDescent="0.2">
      <c r="A118" s="92"/>
      <c r="B118" s="95"/>
      <c r="C118" s="97"/>
      <c r="D118" s="3" t="s">
        <v>8</v>
      </c>
      <c r="E118" s="3">
        <f>X!E118+XI!E118+XII!E118</f>
        <v>0</v>
      </c>
      <c r="F118" s="3">
        <f>X!F118+XI!F118+XII!F118</f>
        <v>0</v>
      </c>
      <c r="G118" s="3">
        <f>X!G118+XI!G118+XII!G118</f>
        <v>0</v>
      </c>
      <c r="H118" s="3">
        <f>X!H118+XI!H118+XII!H118</f>
        <v>0</v>
      </c>
      <c r="I118" s="3">
        <f>X!I118+XI!I118+XII!I118</f>
        <v>0</v>
      </c>
      <c r="J118" s="3">
        <f>X!J118+XI!J118+XII!J118</f>
        <v>0</v>
      </c>
      <c r="K118" s="3">
        <f>X!K118+XI!K118+XII!K118</f>
        <v>0</v>
      </c>
      <c r="L118" s="5">
        <f>X!L118+XI!L118+XII!L118</f>
        <v>0</v>
      </c>
      <c r="M118" s="5">
        <f>X!M118+XI!M118+XII!M118</f>
        <v>0</v>
      </c>
      <c r="N118" s="5">
        <f>X!N118+XI!N118+XII!N118</f>
        <v>0</v>
      </c>
      <c r="O118" s="5">
        <f>X!O118+XI!O118+XII!O118</f>
        <v>0</v>
      </c>
      <c r="P118" s="5">
        <f>X!P118+XI!P118+XII!P118</f>
        <v>0</v>
      </c>
      <c r="Q118" s="5">
        <f>X!Q118+XI!Q118+XII!Q118</f>
        <v>0</v>
      </c>
      <c r="R118" s="5">
        <f>X!R118+XI!R118+XII!R118</f>
        <v>0</v>
      </c>
      <c r="S118" s="24">
        <f>X!S118+XI!S118+XII!S118</f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>X!E119+XI!E119+XII!E119</f>
        <v>0</v>
      </c>
      <c r="F119" s="3">
        <f>X!F119+XI!F119+XII!F119</f>
        <v>0</v>
      </c>
      <c r="G119" s="3">
        <f>X!G119+XI!G119+XII!G119</f>
        <v>0</v>
      </c>
      <c r="H119" s="3">
        <f>X!H119+XI!H119+XII!H119</f>
        <v>0</v>
      </c>
      <c r="I119" s="3">
        <f>X!I119+XI!I119+XII!I119</f>
        <v>0</v>
      </c>
      <c r="J119" s="3">
        <f>X!J119+XI!J119+XII!J119</f>
        <v>0</v>
      </c>
      <c r="K119" s="3">
        <f>X!K119+XI!K119+XII!K119</f>
        <v>0</v>
      </c>
      <c r="L119" s="3">
        <f>X!L119+XI!L119+XII!L119</f>
        <v>0</v>
      </c>
      <c r="M119" s="3">
        <f>X!M119+XI!M119+XII!M119</f>
        <v>0</v>
      </c>
      <c r="N119" s="5">
        <f>X!N119+XI!N119+XII!N119</f>
        <v>0</v>
      </c>
      <c r="O119" s="3">
        <f>X!O119+XI!O119+XII!O119</f>
        <v>0</v>
      </c>
      <c r="P119" s="3">
        <f>X!P119+XI!P119+XII!P119</f>
        <v>0</v>
      </c>
      <c r="Q119" s="3">
        <f>X!Q119+XI!Q119+XII!Q119</f>
        <v>0</v>
      </c>
      <c r="R119" s="3">
        <f>X!R119+XI!R119+XII!R119</f>
        <v>0</v>
      </c>
      <c r="S119" s="24">
        <f>X!S119+XI!S119+XII!S119</f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>
        <f>X!E120+XI!E120+XII!E120</f>
        <v>0</v>
      </c>
      <c r="F120" s="1">
        <f>X!F120+XI!F120+XII!F120</f>
        <v>0</v>
      </c>
      <c r="G120" s="1">
        <f>X!G120+XI!G120+XII!G120</f>
        <v>0</v>
      </c>
      <c r="H120" s="3">
        <f>X!H120+XI!H120+XII!H120</f>
        <v>0</v>
      </c>
      <c r="I120" s="1">
        <f>X!I120+XI!I120+XII!I120</f>
        <v>0</v>
      </c>
      <c r="J120" s="1">
        <f>X!J120+XI!J120+XII!J120</f>
        <v>0</v>
      </c>
      <c r="K120" s="3">
        <f>X!K120+XI!K120+XII!K120</f>
        <v>0</v>
      </c>
      <c r="L120" s="2">
        <f>X!L120+XI!L120+XII!L120</f>
        <v>0</v>
      </c>
      <c r="M120" s="1">
        <f>X!M120+XI!M120+XII!M120</f>
        <v>0</v>
      </c>
      <c r="N120" s="1">
        <f>X!N120+XI!N120+XII!N120</f>
        <v>0</v>
      </c>
      <c r="O120" s="4">
        <f>X!O120+XI!O120+XII!O120</f>
        <v>0</v>
      </c>
      <c r="P120" s="4">
        <f>X!P120+XI!P120+XII!P120</f>
        <v>0</v>
      </c>
      <c r="Q120" s="1">
        <f>X!Q120+XI!Q120+XII!Q120</f>
        <v>0</v>
      </c>
      <c r="R120" s="1">
        <f>X!R120+XI!R120+XII!R120</f>
        <v>0</v>
      </c>
      <c r="S120" s="23">
        <f>X!S120+XI!S120+XII!S120</f>
        <v>0</v>
      </c>
      <c r="T120" s="98"/>
    </row>
    <row r="121" spans="1:20" x14ac:dyDescent="0.2">
      <c r="A121" s="92"/>
      <c r="B121" s="95"/>
      <c r="C121" s="97"/>
      <c r="D121" s="32" t="s">
        <v>111</v>
      </c>
      <c r="E121" s="1">
        <f>X!E121+XI!E121+XII!E121</f>
        <v>0</v>
      </c>
      <c r="F121" s="1">
        <f>X!F121+XI!F121+XII!F121</f>
        <v>0</v>
      </c>
      <c r="G121" s="1">
        <f>X!G121+XI!G121+XII!G121</f>
        <v>0</v>
      </c>
      <c r="H121" s="3">
        <f>X!H121+XI!H121+XII!H121</f>
        <v>0</v>
      </c>
      <c r="I121" s="1">
        <f>X!I121+XI!I121+XII!I121</f>
        <v>0</v>
      </c>
      <c r="J121" s="1">
        <f>X!J121+XI!J121+XII!J121</f>
        <v>0</v>
      </c>
      <c r="K121" s="3">
        <f>X!K121+XI!K121+XII!K121</f>
        <v>0</v>
      </c>
      <c r="L121" s="1">
        <f>X!L121+XI!L121+XII!L121</f>
        <v>0</v>
      </c>
      <c r="M121" s="1">
        <f>X!M121+XI!M121+XII!M121</f>
        <v>0</v>
      </c>
      <c r="N121" s="1">
        <f>X!N121+XI!N121+XII!N121</f>
        <v>0</v>
      </c>
      <c r="O121" s="1">
        <f>X!O121+XI!O121+XII!O121</f>
        <v>0</v>
      </c>
      <c r="P121" s="1">
        <f>X!P121+XI!P121+XII!P121</f>
        <v>0</v>
      </c>
      <c r="Q121" s="1">
        <f>X!Q121+XI!Q121+XII!Q121</f>
        <v>0</v>
      </c>
      <c r="R121" s="1">
        <f>X!R121+XI!R121+XII!R121</f>
        <v>0</v>
      </c>
      <c r="S121" s="23">
        <f>X!S121+XI!S121+XII!S121</f>
        <v>0</v>
      </c>
      <c r="T121" s="97"/>
    </row>
    <row r="122" spans="1:20" x14ac:dyDescent="0.2">
      <c r="A122" s="92"/>
      <c r="B122" s="95"/>
      <c r="C122" s="97"/>
      <c r="D122" s="1" t="s">
        <v>7</v>
      </c>
      <c r="E122" s="1">
        <f>X!E122+XI!E122+XII!E122</f>
        <v>0</v>
      </c>
      <c r="F122" s="1">
        <f>X!F122+XI!F122+XII!F122</f>
        <v>0</v>
      </c>
      <c r="G122" s="1">
        <f>X!G122+XI!G122+XII!G122</f>
        <v>0</v>
      </c>
      <c r="H122" s="3">
        <f>X!H122+XI!H122+XII!H122</f>
        <v>0</v>
      </c>
      <c r="I122" s="1">
        <f>X!I122+XI!I122+XII!I122</f>
        <v>0</v>
      </c>
      <c r="J122" s="1">
        <f>X!J122+XI!J122+XII!J122</f>
        <v>0</v>
      </c>
      <c r="K122" s="3">
        <f>X!K122+XI!K122+XII!K122</f>
        <v>0</v>
      </c>
      <c r="L122" s="1">
        <f>X!L122+XI!L122+XII!L122</f>
        <v>0</v>
      </c>
      <c r="M122" s="1">
        <f>X!M122+XI!M122+XII!M122</f>
        <v>0</v>
      </c>
      <c r="N122" s="1">
        <f>X!N122+XI!N122+XII!N122</f>
        <v>0</v>
      </c>
      <c r="O122" s="1">
        <f>X!O122+XI!O122+XII!O122</f>
        <v>0</v>
      </c>
      <c r="P122" s="1">
        <f>X!P122+XI!P122+XII!P122</f>
        <v>0</v>
      </c>
      <c r="Q122" s="1">
        <f>X!Q122+XI!Q122+XII!Q122</f>
        <v>0</v>
      </c>
      <c r="R122" s="1">
        <f>X!R122+XI!R122+XII!R122</f>
        <v>0</v>
      </c>
      <c r="S122" s="23">
        <f>X!S122+XI!S122+XII!S122</f>
        <v>0</v>
      </c>
      <c r="T122" s="97"/>
    </row>
    <row r="123" spans="1:20" x14ac:dyDescent="0.2">
      <c r="A123" s="92"/>
      <c r="B123" s="96"/>
      <c r="C123" s="97"/>
      <c r="D123" s="3" t="s">
        <v>8</v>
      </c>
      <c r="E123" s="3">
        <f>X!E123+XI!E123+XII!E123</f>
        <v>0</v>
      </c>
      <c r="F123" s="3">
        <f>X!F123+XI!F123+XII!F123</f>
        <v>0</v>
      </c>
      <c r="G123" s="3">
        <f>X!G123+XI!G123+XII!G123</f>
        <v>0</v>
      </c>
      <c r="H123" s="3">
        <f>X!H123+XI!H123+XII!H123</f>
        <v>0</v>
      </c>
      <c r="I123" s="3">
        <f>X!I123+XI!I123+XII!I123</f>
        <v>0</v>
      </c>
      <c r="J123" s="3">
        <f>X!J123+XI!J123+XII!J123</f>
        <v>0</v>
      </c>
      <c r="K123" s="3">
        <f>X!K123+XI!K123+XII!K123</f>
        <v>0</v>
      </c>
      <c r="L123" s="3">
        <f>X!L123+XI!L123+XII!L123</f>
        <v>0</v>
      </c>
      <c r="M123" s="3">
        <f>X!M123+XI!M123+XII!M123</f>
        <v>0</v>
      </c>
      <c r="N123" s="3">
        <f>X!N123+XI!N123+XII!N123</f>
        <v>0</v>
      </c>
      <c r="O123" s="3">
        <f>X!O123+XI!O123+XII!O123</f>
        <v>0</v>
      </c>
      <c r="P123" s="3">
        <f>X!P123+XI!P123+XII!P123</f>
        <v>0</v>
      </c>
      <c r="Q123" s="3">
        <f>X!Q123+XI!Q123+XII!Q123</f>
        <v>0</v>
      </c>
      <c r="R123" s="3">
        <f>X!R123+XI!R123+XII!R123</f>
        <v>0</v>
      </c>
      <c r="S123" s="24">
        <f>X!S123+XI!S123+XII!S123</f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f>X!E124+XI!E124+XII!E124</f>
        <v>0</v>
      </c>
      <c r="F124" s="1">
        <f>X!F124+XI!F124+XII!F124</f>
        <v>0</v>
      </c>
      <c r="G124" s="1">
        <f>X!G124+XI!G124+XII!G124</f>
        <v>0</v>
      </c>
      <c r="H124" s="3">
        <f>X!H124+XI!H124+XII!H124</f>
        <v>0</v>
      </c>
      <c r="I124" s="1">
        <f>X!I124+XI!I124+XII!I124</f>
        <v>0</v>
      </c>
      <c r="J124" s="1">
        <f>X!J124+XI!J124+XII!J124</f>
        <v>0</v>
      </c>
      <c r="K124" s="3">
        <f>X!K124+XI!K124+XII!K124</f>
        <v>0</v>
      </c>
      <c r="L124" s="2">
        <f>X!L124+XI!L124+XII!L124</f>
        <v>0</v>
      </c>
      <c r="M124" s="1">
        <f>X!M124+XI!M124+XII!M124</f>
        <v>0</v>
      </c>
      <c r="N124" s="1">
        <f>X!N124+XI!N124+XII!N124</f>
        <v>0</v>
      </c>
      <c r="O124" s="4">
        <f>X!O124+XI!O124+XII!O124</f>
        <v>0</v>
      </c>
      <c r="P124" s="4">
        <f>X!P124+XI!P124+XII!P124</f>
        <v>0</v>
      </c>
      <c r="Q124" s="1">
        <f>X!Q124+XI!Q124+XII!Q124</f>
        <v>0</v>
      </c>
      <c r="R124" s="1">
        <f>X!R124+XI!R124+XII!R124</f>
        <v>0</v>
      </c>
      <c r="S124" s="23">
        <f>X!S124+XI!S124+XII!S124</f>
        <v>0</v>
      </c>
      <c r="T124" s="98"/>
    </row>
    <row r="125" spans="1:20" x14ac:dyDescent="0.2">
      <c r="A125" s="92"/>
      <c r="B125" s="95"/>
      <c r="C125" s="97"/>
      <c r="D125" s="32" t="s">
        <v>111</v>
      </c>
      <c r="E125" s="1">
        <f>X!E125+XI!E125+XII!E125</f>
        <v>0</v>
      </c>
      <c r="F125" s="1">
        <f>X!F125+XI!F125+XII!F125</f>
        <v>0</v>
      </c>
      <c r="G125" s="1">
        <f>X!G125+XI!G125+XII!G125</f>
        <v>0</v>
      </c>
      <c r="H125" s="3">
        <f>X!H125+XI!H125+XII!H125</f>
        <v>0</v>
      </c>
      <c r="I125" s="1">
        <f>X!I125+XI!I125+XII!I125</f>
        <v>0</v>
      </c>
      <c r="J125" s="1">
        <f>X!J125+XI!J125+XII!J125</f>
        <v>0</v>
      </c>
      <c r="K125" s="3">
        <f>X!K125+XI!K125+XII!K125</f>
        <v>0</v>
      </c>
      <c r="L125" s="1">
        <f>X!L125+XI!L125+XII!L125</f>
        <v>0</v>
      </c>
      <c r="M125" s="1">
        <f>X!M125+XI!M125+XII!M125</f>
        <v>0</v>
      </c>
      <c r="N125" s="1">
        <f>X!N125+XI!N125+XII!N125</f>
        <v>0</v>
      </c>
      <c r="O125" s="1">
        <f>X!O125+XI!O125+XII!O125</f>
        <v>0</v>
      </c>
      <c r="P125" s="1">
        <f>X!P125+XI!P125+XII!P125</f>
        <v>0</v>
      </c>
      <c r="Q125" s="1">
        <f>X!Q125+XI!Q125+XII!Q125</f>
        <v>0</v>
      </c>
      <c r="R125" s="1">
        <f>X!R125+XI!R125+XII!R125</f>
        <v>0</v>
      </c>
      <c r="S125" s="23">
        <f>X!S125+XI!S125+XII!S125</f>
        <v>0</v>
      </c>
      <c r="T125" s="97"/>
    </row>
    <row r="126" spans="1:20" x14ac:dyDescent="0.2">
      <c r="A126" s="92"/>
      <c r="B126" s="95"/>
      <c r="C126" s="97"/>
      <c r="D126" s="1" t="s">
        <v>7</v>
      </c>
      <c r="E126" s="1">
        <f>X!E126+XI!E126+XII!E126</f>
        <v>0</v>
      </c>
      <c r="F126" s="1">
        <f>X!F126+XI!F126+XII!F126</f>
        <v>0</v>
      </c>
      <c r="G126" s="1">
        <f>X!G126+XI!G126+XII!G126</f>
        <v>0</v>
      </c>
      <c r="H126" s="3">
        <f>X!H126+XI!H126+XII!H126</f>
        <v>0</v>
      </c>
      <c r="I126" s="1">
        <f>X!I126+XI!I126+XII!I126</f>
        <v>0</v>
      </c>
      <c r="J126" s="1">
        <f>X!J126+XI!J126+XII!J126</f>
        <v>0</v>
      </c>
      <c r="K126" s="3">
        <f>X!K126+XI!K126+XII!K126</f>
        <v>0</v>
      </c>
      <c r="L126" s="1">
        <f>X!L126+XI!L126+XII!L126</f>
        <v>0</v>
      </c>
      <c r="M126" s="1">
        <f>X!M126+XI!M126+XII!M126</f>
        <v>0</v>
      </c>
      <c r="N126" s="1">
        <f>X!N126+XI!N126+XII!N126</f>
        <v>0</v>
      </c>
      <c r="O126" s="1">
        <f>X!O126+XI!O126+XII!O126</f>
        <v>0</v>
      </c>
      <c r="P126" s="1">
        <f>X!P126+XI!P126+XII!P126</f>
        <v>0</v>
      </c>
      <c r="Q126" s="1">
        <f>X!Q126+XI!Q126+XII!Q126</f>
        <v>0</v>
      </c>
      <c r="R126" s="1">
        <f>X!R126+XI!R126+XII!R126</f>
        <v>0</v>
      </c>
      <c r="S126" s="23">
        <f>X!S126+XI!S126+XII!S126</f>
        <v>0</v>
      </c>
      <c r="T126" s="97"/>
    </row>
    <row r="127" spans="1:20" x14ac:dyDescent="0.2">
      <c r="A127" s="92"/>
      <c r="B127" s="96"/>
      <c r="C127" s="97"/>
      <c r="D127" s="3" t="s">
        <v>8</v>
      </c>
      <c r="E127" s="3">
        <f>X!E127+XI!E127+XII!E127</f>
        <v>0</v>
      </c>
      <c r="F127" s="3">
        <f>X!F127+XI!F127+XII!F127</f>
        <v>0</v>
      </c>
      <c r="G127" s="3">
        <f>X!G127+XI!G127+XII!G127</f>
        <v>0</v>
      </c>
      <c r="H127" s="3">
        <f>X!H127+XI!H127+XII!H127</f>
        <v>0</v>
      </c>
      <c r="I127" s="3">
        <f>X!I127+XI!I127+XII!I127</f>
        <v>0</v>
      </c>
      <c r="J127" s="3">
        <f>X!J127+XI!J127+XII!J127</f>
        <v>0</v>
      </c>
      <c r="K127" s="3">
        <f>X!K127+XI!K127+XII!K127</f>
        <v>0</v>
      </c>
      <c r="L127" s="5">
        <f>X!L127+XI!L127+XII!L127</f>
        <v>0</v>
      </c>
      <c r="M127" s="5">
        <f>X!M127+XI!M127+XII!M127</f>
        <v>0</v>
      </c>
      <c r="N127" s="5">
        <f>X!N127+XI!N127+XII!N127</f>
        <v>0</v>
      </c>
      <c r="O127" s="5">
        <f>X!O127+XI!O127+XII!O127</f>
        <v>0</v>
      </c>
      <c r="P127" s="5">
        <f>X!P127+XI!P127+XII!P127</f>
        <v>0</v>
      </c>
      <c r="Q127" s="5">
        <f>X!Q127+XI!Q127+XII!Q127</f>
        <v>0</v>
      </c>
      <c r="R127" s="5">
        <f>X!R127+XI!R127+XII!R127</f>
        <v>0</v>
      </c>
      <c r="S127" s="24">
        <f>X!S127+XI!S127+XII!S127</f>
        <v>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>
        <f>X!E128+XI!E128+XII!E128</f>
        <v>0</v>
      </c>
      <c r="F128" s="1">
        <f>X!F128+XI!F128+XII!F128</f>
        <v>0</v>
      </c>
      <c r="G128" s="1">
        <f>X!G128+XI!G128+XII!G128</f>
        <v>0</v>
      </c>
      <c r="H128" s="3">
        <f>X!H128+XI!H128+XII!H128</f>
        <v>0</v>
      </c>
      <c r="I128" s="1">
        <f>X!I128+XI!I128+XII!I128</f>
        <v>0</v>
      </c>
      <c r="J128" s="1">
        <f>X!J128+XI!J128+XII!J128</f>
        <v>0</v>
      </c>
      <c r="K128" s="3">
        <f>X!K128+XI!K128+XII!K128</f>
        <v>0</v>
      </c>
      <c r="L128" s="2">
        <f>X!L128+XI!L128+XII!L128</f>
        <v>0</v>
      </c>
      <c r="M128" s="1">
        <f>X!M128+XI!M128+XII!M128</f>
        <v>0</v>
      </c>
      <c r="N128" s="1">
        <f>X!N128+XI!N128+XII!N128</f>
        <v>0</v>
      </c>
      <c r="O128" s="4">
        <f>X!O128+XI!O128+XII!O128</f>
        <v>0</v>
      </c>
      <c r="P128" s="4">
        <f>X!P128+XI!P128+XII!P128</f>
        <v>0</v>
      </c>
      <c r="Q128" s="1">
        <f>X!Q128+XI!Q128+XII!Q128</f>
        <v>0</v>
      </c>
      <c r="R128" s="1">
        <f>X!R128+XI!R128+XII!R128</f>
        <v>0</v>
      </c>
      <c r="S128" s="23">
        <f>X!S128+XI!S128+XII!S128</f>
        <v>0</v>
      </c>
      <c r="T128" s="98"/>
    </row>
    <row r="129" spans="1:20" x14ac:dyDescent="0.2">
      <c r="A129" s="92"/>
      <c r="B129" s="95"/>
      <c r="C129" s="97"/>
      <c r="D129" s="32" t="s">
        <v>111</v>
      </c>
      <c r="E129" s="1">
        <f>X!E129+XI!E129+XII!E129</f>
        <v>0</v>
      </c>
      <c r="F129" s="1">
        <f>X!F129+XI!F129+XII!F129</f>
        <v>0</v>
      </c>
      <c r="G129" s="1">
        <f>X!G129+XI!G129+XII!G129</f>
        <v>0</v>
      </c>
      <c r="H129" s="3">
        <f>X!H129+XI!H129+XII!H129</f>
        <v>0</v>
      </c>
      <c r="I129" s="1">
        <f>X!I129+XI!I129+XII!I129</f>
        <v>0</v>
      </c>
      <c r="J129" s="1">
        <f>X!J129+XI!J129+XII!J129</f>
        <v>0</v>
      </c>
      <c r="K129" s="3">
        <f>X!K129+XI!K129+XII!K129</f>
        <v>0</v>
      </c>
      <c r="L129" s="1">
        <f>X!L129+XI!L129+XII!L129</f>
        <v>0</v>
      </c>
      <c r="M129" s="1">
        <f>X!M129+XI!M129+XII!M129</f>
        <v>0</v>
      </c>
      <c r="N129" s="1">
        <f>X!N129+XI!N129+XII!N129</f>
        <v>0</v>
      </c>
      <c r="O129" s="1">
        <f>X!O129+XI!O129+XII!O129</f>
        <v>0</v>
      </c>
      <c r="P129" s="1">
        <f>X!P129+XI!P129+XII!P129</f>
        <v>0</v>
      </c>
      <c r="Q129" s="1">
        <f>X!Q129+XI!Q129+XII!Q129</f>
        <v>0</v>
      </c>
      <c r="R129" s="1">
        <f>X!R129+XI!R129+XII!R129</f>
        <v>0</v>
      </c>
      <c r="S129" s="23">
        <f>X!S129+XI!S129+XII!S129</f>
        <v>0</v>
      </c>
      <c r="T129" s="97"/>
    </row>
    <row r="130" spans="1:20" x14ac:dyDescent="0.2">
      <c r="A130" s="92"/>
      <c r="B130" s="95"/>
      <c r="C130" s="97"/>
      <c r="D130" s="1" t="s">
        <v>7</v>
      </c>
      <c r="E130" s="1">
        <f>X!E130+XI!E130+XII!E130</f>
        <v>0</v>
      </c>
      <c r="F130" s="1">
        <f>X!F130+XI!F130+XII!F130</f>
        <v>0</v>
      </c>
      <c r="G130" s="1">
        <f>X!G130+XI!G130+XII!G130</f>
        <v>0</v>
      </c>
      <c r="H130" s="3">
        <f>X!H130+XI!H130+XII!H130</f>
        <v>0</v>
      </c>
      <c r="I130" s="1">
        <f>X!I130+XI!I130+XII!I130</f>
        <v>0</v>
      </c>
      <c r="J130" s="1">
        <f>X!J130+XI!J130+XII!J130</f>
        <v>0</v>
      </c>
      <c r="K130" s="3">
        <f>X!K130+XI!K130+XII!K130</f>
        <v>0</v>
      </c>
      <c r="L130" s="1">
        <f>X!L130+XI!L130+XII!L130</f>
        <v>0</v>
      </c>
      <c r="M130" s="1">
        <f>X!M130+XI!M130+XII!M130</f>
        <v>0</v>
      </c>
      <c r="N130" s="1">
        <f>X!N130+XI!N130+XII!N130</f>
        <v>0</v>
      </c>
      <c r="O130" s="1">
        <f>X!O130+XI!O130+XII!O130</f>
        <v>0</v>
      </c>
      <c r="P130" s="1">
        <f>X!P130+XI!P130+XII!P130</f>
        <v>0</v>
      </c>
      <c r="Q130" s="1">
        <f>X!Q130+XI!Q130+XII!Q130</f>
        <v>0</v>
      </c>
      <c r="R130" s="1">
        <f>X!R130+XI!R130+XII!R130</f>
        <v>0</v>
      </c>
      <c r="S130" s="23">
        <f>X!S130+XI!S130+XII!S130</f>
        <v>0</v>
      </c>
      <c r="T130" s="97"/>
    </row>
    <row r="131" spans="1:20" x14ac:dyDescent="0.2">
      <c r="A131" s="92"/>
      <c r="B131" s="96"/>
      <c r="C131" s="97"/>
      <c r="D131" s="3" t="s">
        <v>8</v>
      </c>
      <c r="E131" s="3">
        <f>X!E131+XI!E131+XII!E131</f>
        <v>0</v>
      </c>
      <c r="F131" s="3">
        <f>X!F131+XI!F131+XII!F131</f>
        <v>0</v>
      </c>
      <c r="G131" s="3">
        <f>X!G131+XI!G131+XII!G131</f>
        <v>0</v>
      </c>
      <c r="H131" s="3">
        <f>X!H131+XI!H131+XII!H131</f>
        <v>0</v>
      </c>
      <c r="I131" s="3">
        <f>X!I131+XI!I131+XII!I131</f>
        <v>0</v>
      </c>
      <c r="J131" s="3">
        <f>X!J131+XI!J131+XII!J131</f>
        <v>0</v>
      </c>
      <c r="K131" s="3">
        <f>X!K131+XI!K131+XII!K131</f>
        <v>0</v>
      </c>
      <c r="L131" s="5">
        <f>X!L131+XI!L131+XII!L131</f>
        <v>0</v>
      </c>
      <c r="M131" s="5">
        <f>X!M131+XI!M131+XII!M131</f>
        <v>0</v>
      </c>
      <c r="N131" s="5">
        <f>X!N131+XI!N131+XII!N131</f>
        <v>0</v>
      </c>
      <c r="O131" s="5">
        <f>X!O131+XI!O131+XII!O131</f>
        <v>0</v>
      </c>
      <c r="P131" s="5">
        <f>X!P131+XI!P131+XII!P131</f>
        <v>0</v>
      </c>
      <c r="Q131" s="5">
        <f>X!Q131+XI!Q131+XII!Q131</f>
        <v>0</v>
      </c>
      <c r="R131" s="5">
        <f>X!R131+XI!R131+XII!R131</f>
        <v>0</v>
      </c>
      <c r="S131" s="24">
        <f>X!S131+XI!S131+XII!S131</f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>
        <f>X!E132+XI!E132+XII!E132</f>
        <v>0</v>
      </c>
      <c r="F132" s="1">
        <f>X!F132+XI!F132+XII!F132</f>
        <v>0</v>
      </c>
      <c r="G132" s="1">
        <f>X!G132+XI!G132+XII!G132</f>
        <v>0</v>
      </c>
      <c r="H132" s="3">
        <f>X!H132+XI!H132+XII!H132</f>
        <v>0</v>
      </c>
      <c r="I132" s="1">
        <f>X!I132+XI!I132+XII!I132</f>
        <v>0</v>
      </c>
      <c r="J132" s="1">
        <f>X!J132+XI!J132+XII!J132</f>
        <v>0</v>
      </c>
      <c r="K132" s="3">
        <f>X!K132+XI!K132+XII!K132</f>
        <v>0</v>
      </c>
      <c r="L132" s="2">
        <f>X!L132+XI!L132+XII!L132</f>
        <v>0</v>
      </c>
      <c r="M132" s="1">
        <f>X!M132+XI!M132+XII!M132</f>
        <v>0</v>
      </c>
      <c r="N132" s="1">
        <f>X!N132+XI!N132+XII!N132</f>
        <v>0</v>
      </c>
      <c r="O132" s="4">
        <f>X!O132+XI!O132+XII!O132</f>
        <v>0</v>
      </c>
      <c r="P132" s="4">
        <f>X!P132+XI!P132+XII!P132</f>
        <v>0</v>
      </c>
      <c r="Q132" s="1">
        <f>X!Q132+XI!Q132+XII!Q132</f>
        <v>0</v>
      </c>
      <c r="R132" s="1">
        <f>X!R132+XI!R132+XII!R132</f>
        <v>0</v>
      </c>
      <c r="S132" s="23">
        <f>X!S132+XI!S132+XII!S132</f>
        <v>0</v>
      </c>
      <c r="T132" s="98"/>
    </row>
    <row r="133" spans="1:20" x14ac:dyDescent="0.2">
      <c r="A133" s="92"/>
      <c r="B133" s="95"/>
      <c r="C133" s="97"/>
      <c r="D133" s="32" t="s">
        <v>111</v>
      </c>
      <c r="E133" s="1">
        <f>X!E133+XI!E133+XII!E133</f>
        <v>0</v>
      </c>
      <c r="F133" s="1">
        <f>X!F133+XI!F133+XII!F133</f>
        <v>0</v>
      </c>
      <c r="G133" s="1">
        <f>X!G133+XI!G133+XII!G133</f>
        <v>0</v>
      </c>
      <c r="H133" s="3">
        <f>X!H133+XI!H133+XII!H133</f>
        <v>0</v>
      </c>
      <c r="I133" s="1">
        <f>X!I133+XI!I133+XII!I133</f>
        <v>0</v>
      </c>
      <c r="J133" s="1">
        <f>X!J133+XI!J133+XII!J133</f>
        <v>0</v>
      </c>
      <c r="K133" s="3">
        <f>X!K133+XI!K133+XII!K133</f>
        <v>0</v>
      </c>
      <c r="L133" s="1">
        <f>X!L133+XI!L133+XII!L133</f>
        <v>0</v>
      </c>
      <c r="M133" s="1">
        <f>X!M133+XI!M133+XII!M133</f>
        <v>0</v>
      </c>
      <c r="N133" s="1">
        <f>X!N133+XI!N133+XII!N133</f>
        <v>0</v>
      </c>
      <c r="O133" s="1">
        <f>X!O133+XI!O133+XII!O133</f>
        <v>0</v>
      </c>
      <c r="P133" s="1">
        <f>X!P133+XI!P133+XII!P133</f>
        <v>0</v>
      </c>
      <c r="Q133" s="1">
        <f>X!Q133+XI!Q133+XII!Q133</f>
        <v>0</v>
      </c>
      <c r="R133" s="1">
        <f>X!R133+XI!R133+XII!R133</f>
        <v>0</v>
      </c>
      <c r="S133" s="23">
        <f>X!S133+XI!S133+XII!S133</f>
        <v>0</v>
      </c>
      <c r="T133" s="97"/>
    </row>
    <row r="134" spans="1:20" x14ac:dyDescent="0.2">
      <c r="A134" s="92"/>
      <c r="B134" s="95"/>
      <c r="C134" s="97"/>
      <c r="D134" s="1" t="s">
        <v>7</v>
      </c>
      <c r="E134" s="1">
        <f>X!E134+XI!E134+XII!E134</f>
        <v>0</v>
      </c>
      <c r="F134" s="1">
        <f>X!F134+XI!F134+XII!F134</f>
        <v>0</v>
      </c>
      <c r="G134" s="1">
        <f>X!G134+XI!G134+XII!G134</f>
        <v>0</v>
      </c>
      <c r="H134" s="3">
        <f>X!H134+XI!H134+XII!H134</f>
        <v>0</v>
      </c>
      <c r="I134" s="1">
        <f>X!I134+XI!I134+XII!I134</f>
        <v>0</v>
      </c>
      <c r="J134" s="1">
        <f>X!J134+XI!J134+XII!J134</f>
        <v>0</v>
      </c>
      <c r="K134" s="3">
        <f>X!K134+XI!K134+XII!K134</f>
        <v>0</v>
      </c>
      <c r="L134" s="1">
        <f>X!L134+XI!L134+XII!L134</f>
        <v>0</v>
      </c>
      <c r="M134" s="1">
        <f>X!M134+XI!M134+XII!M134</f>
        <v>0</v>
      </c>
      <c r="N134" s="1">
        <f>X!N134+XI!N134+XII!N134</f>
        <v>0</v>
      </c>
      <c r="O134" s="1">
        <f>X!O134+XI!O134+XII!O134</f>
        <v>0</v>
      </c>
      <c r="P134" s="1">
        <f>X!P134+XI!P134+XII!P134</f>
        <v>0</v>
      </c>
      <c r="Q134" s="1">
        <f>X!Q134+XI!Q134+XII!Q134</f>
        <v>0</v>
      </c>
      <c r="R134" s="1">
        <f>X!R134+XI!R134+XII!R134</f>
        <v>0</v>
      </c>
      <c r="S134" s="23">
        <f>X!S134+XI!S134+XII!S134</f>
        <v>0</v>
      </c>
      <c r="T134" s="97"/>
    </row>
    <row r="135" spans="1:20" x14ac:dyDescent="0.2">
      <c r="A135" s="92"/>
      <c r="B135" s="95"/>
      <c r="C135" s="97"/>
      <c r="D135" s="3" t="s">
        <v>8</v>
      </c>
      <c r="E135" s="3">
        <f>X!E135+XI!E135+XII!E135</f>
        <v>0</v>
      </c>
      <c r="F135" s="3">
        <f>X!F135+XI!F135+XII!F135</f>
        <v>0</v>
      </c>
      <c r="G135" s="3">
        <f>X!G135+XI!G135+XII!G135</f>
        <v>0</v>
      </c>
      <c r="H135" s="3">
        <f>X!H135+XI!H135+XII!H135</f>
        <v>0</v>
      </c>
      <c r="I135" s="3">
        <f>X!I135+XI!I135+XII!I135</f>
        <v>0</v>
      </c>
      <c r="J135" s="3">
        <f>X!J135+XI!J135+XII!J135</f>
        <v>0</v>
      </c>
      <c r="K135" s="3">
        <f>X!K135+XI!K135+XII!K135</f>
        <v>0</v>
      </c>
      <c r="L135" s="5">
        <f>X!L135+XI!L135+XII!L135</f>
        <v>0</v>
      </c>
      <c r="M135" s="5">
        <f>X!M135+XI!M135+XII!M135</f>
        <v>0</v>
      </c>
      <c r="N135" s="5">
        <f>X!N135+XI!N135+XII!N135</f>
        <v>0</v>
      </c>
      <c r="O135" s="5">
        <f>X!O135+XI!O135+XII!O135</f>
        <v>0</v>
      </c>
      <c r="P135" s="5">
        <f>X!P135+XI!P135+XII!P135</f>
        <v>0</v>
      </c>
      <c r="Q135" s="5">
        <f>X!Q135+XI!Q135+XII!Q135</f>
        <v>0</v>
      </c>
      <c r="R135" s="5">
        <f>X!R135+XI!R135+XII!R135</f>
        <v>0</v>
      </c>
      <c r="S135" s="24">
        <f>X!S135+XI!S135+XII!S135</f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f>X!E136+XI!E136+XII!E136</f>
        <v>0</v>
      </c>
      <c r="F136" s="1">
        <f>X!F136+XI!F136+XII!F136</f>
        <v>0</v>
      </c>
      <c r="G136" s="1">
        <f>X!G136+XI!G136+XII!G136</f>
        <v>0</v>
      </c>
      <c r="H136" s="3">
        <f>X!H136+XI!H136+XII!H136</f>
        <v>0</v>
      </c>
      <c r="I136" s="1">
        <f>X!I136+XI!I136+XII!I136</f>
        <v>0</v>
      </c>
      <c r="J136" s="1">
        <f>X!J136+XI!J136+XII!J136</f>
        <v>0</v>
      </c>
      <c r="K136" s="3">
        <f>X!K136+XI!K136+XII!K136</f>
        <v>0</v>
      </c>
      <c r="L136" s="2">
        <f>X!L136+XI!L136+XII!L136</f>
        <v>0</v>
      </c>
      <c r="M136" s="1">
        <f>X!M136+XI!M136+XII!M136</f>
        <v>0</v>
      </c>
      <c r="N136" s="1">
        <f>X!N136+XI!N136+XII!N136</f>
        <v>0</v>
      </c>
      <c r="O136" s="4">
        <f>X!O136+XI!O136+XII!O136</f>
        <v>0</v>
      </c>
      <c r="P136" s="4">
        <f>X!P136+XI!P136+XII!P136</f>
        <v>0</v>
      </c>
      <c r="Q136" s="1">
        <f>X!Q136+XI!Q136+XII!Q136</f>
        <v>0</v>
      </c>
      <c r="R136" s="1">
        <f>X!R136+XI!R136+XII!R136</f>
        <v>0</v>
      </c>
      <c r="S136" s="23">
        <f>X!S136+XI!S136+XII!S136</f>
        <v>0</v>
      </c>
      <c r="T136" s="98"/>
    </row>
    <row r="137" spans="1:20" x14ac:dyDescent="0.2">
      <c r="A137" s="92"/>
      <c r="B137" s="95"/>
      <c r="C137" s="97"/>
      <c r="D137" s="32" t="s">
        <v>111</v>
      </c>
      <c r="E137" s="1">
        <f>X!E137+XI!E137+XII!E137</f>
        <v>0</v>
      </c>
      <c r="F137" s="1">
        <f>X!F137+XI!F137+XII!F137</f>
        <v>0</v>
      </c>
      <c r="G137" s="1">
        <f>X!G137+XI!G137+XII!G137</f>
        <v>0</v>
      </c>
      <c r="H137" s="3">
        <f>X!H137+XI!H137+XII!H137</f>
        <v>0</v>
      </c>
      <c r="I137" s="1">
        <f>X!I137+XI!I137+XII!I137</f>
        <v>0</v>
      </c>
      <c r="J137" s="1">
        <f>X!J137+XI!J137+XII!J137</f>
        <v>0</v>
      </c>
      <c r="K137" s="3">
        <f>X!K137+XI!K137+XII!K137</f>
        <v>0</v>
      </c>
      <c r="L137" s="1">
        <f>X!L137+XI!L137+XII!L137</f>
        <v>0</v>
      </c>
      <c r="M137" s="1">
        <f>X!M137+XI!M137+XII!M137</f>
        <v>0</v>
      </c>
      <c r="N137" s="1">
        <f>X!N137+XI!N137+XII!N137</f>
        <v>0</v>
      </c>
      <c r="O137" s="1">
        <f>X!O137+XI!O137+XII!O137</f>
        <v>0</v>
      </c>
      <c r="P137" s="1">
        <f>X!P137+XI!P137+XII!P137</f>
        <v>0</v>
      </c>
      <c r="Q137" s="1">
        <f>X!Q137+XI!Q137+XII!Q137</f>
        <v>0</v>
      </c>
      <c r="R137" s="1">
        <f>X!R137+XI!R137+XII!R137</f>
        <v>0</v>
      </c>
      <c r="S137" s="23">
        <f>X!S137+XI!S137+XII!S137</f>
        <v>0</v>
      </c>
      <c r="T137" s="97"/>
    </row>
    <row r="138" spans="1:20" x14ac:dyDescent="0.2">
      <c r="A138" s="92"/>
      <c r="B138" s="95"/>
      <c r="C138" s="97"/>
      <c r="D138" s="1" t="s">
        <v>7</v>
      </c>
      <c r="E138" s="1">
        <f>X!E138+XI!E138+XII!E138</f>
        <v>0</v>
      </c>
      <c r="F138" s="1">
        <f>X!F138+XI!F138+XII!F138</f>
        <v>0</v>
      </c>
      <c r="G138" s="1">
        <f>X!G138+XI!G138+XII!G138</f>
        <v>0</v>
      </c>
      <c r="H138" s="3">
        <f>X!H138+XI!H138+XII!H138</f>
        <v>0</v>
      </c>
      <c r="I138" s="1">
        <f>X!I138+XI!I138+XII!I138</f>
        <v>0</v>
      </c>
      <c r="J138" s="1">
        <f>X!J138+XI!J138+XII!J138</f>
        <v>0</v>
      </c>
      <c r="K138" s="3">
        <f>X!K138+XI!K138+XII!K138</f>
        <v>0</v>
      </c>
      <c r="L138" s="1">
        <f>X!L138+XI!L138+XII!L138</f>
        <v>0</v>
      </c>
      <c r="M138" s="1">
        <f>X!M138+XI!M138+XII!M138</f>
        <v>0</v>
      </c>
      <c r="N138" s="1">
        <f>X!N138+XI!N138+XII!N138</f>
        <v>0</v>
      </c>
      <c r="O138" s="1">
        <f>X!O138+XI!O138+XII!O138</f>
        <v>0</v>
      </c>
      <c r="P138" s="1">
        <f>X!P138+XI!P138+XII!P138</f>
        <v>0</v>
      </c>
      <c r="Q138" s="1">
        <f>X!Q138+XI!Q138+XII!Q138</f>
        <v>0</v>
      </c>
      <c r="R138" s="1">
        <f>X!R138+XI!R138+XII!R138</f>
        <v>0</v>
      </c>
      <c r="S138" s="23">
        <f>X!S138+XI!S138+XII!S138</f>
        <v>0</v>
      </c>
      <c r="T138" s="97"/>
    </row>
    <row r="139" spans="1:20" x14ac:dyDescent="0.2">
      <c r="A139" s="92"/>
      <c r="B139" s="95"/>
      <c r="C139" s="105"/>
      <c r="D139" s="3" t="s">
        <v>8</v>
      </c>
      <c r="E139" s="3">
        <f>X!E139+XI!E139+XII!E139</f>
        <v>0</v>
      </c>
      <c r="F139" s="3">
        <f>X!F139+XI!F139+XII!F139</f>
        <v>0</v>
      </c>
      <c r="G139" s="3">
        <f>X!G139+XI!G139+XII!G139</f>
        <v>0</v>
      </c>
      <c r="H139" s="3">
        <f>X!H139+XI!H139+XII!H139</f>
        <v>0</v>
      </c>
      <c r="I139" s="3">
        <f>X!I139+XI!I139+XII!I139</f>
        <v>0</v>
      </c>
      <c r="J139" s="3">
        <f>X!J139+XI!J139+XII!J139</f>
        <v>0</v>
      </c>
      <c r="K139" s="3">
        <f>X!K139+XI!K139+XII!K139</f>
        <v>0</v>
      </c>
      <c r="L139" s="5">
        <f>X!L139+XI!L139+XII!L139</f>
        <v>0</v>
      </c>
      <c r="M139" s="5">
        <f>X!M139+XI!M139+XII!M139</f>
        <v>0</v>
      </c>
      <c r="N139" s="5">
        <f>X!N139+XI!N139+XII!N139</f>
        <v>0</v>
      </c>
      <c r="O139" s="5">
        <f>X!O139+XI!O139+XII!O139</f>
        <v>0</v>
      </c>
      <c r="P139" s="5">
        <f>X!P139+XI!P139+XII!P139</f>
        <v>0</v>
      </c>
      <c r="Q139" s="5">
        <f>X!Q139+XI!Q139+XII!Q139</f>
        <v>0</v>
      </c>
      <c r="R139" s="5">
        <f>X!R139+XI!R139+XII!R139</f>
        <v>0</v>
      </c>
      <c r="S139" s="24">
        <f>X!S139+XI!S139+XII!S139</f>
        <v>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>X!E140+XI!E140+XII!E140</f>
        <v>0</v>
      </c>
      <c r="F140" s="3">
        <f>X!F140+XI!F140+XII!F140</f>
        <v>0</v>
      </c>
      <c r="G140" s="3">
        <f>X!G140+XI!G140+XII!G140</f>
        <v>0</v>
      </c>
      <c r="H140" s="3">
        <f>X!H140+XI!H140+XII!H140</f>
        <v>0</v>
      </c>
      <c r="I140" s="3">
        <f>X!I140+XI!I140+XII!I140</f>
        <v>0</v>
      </c>
      <c r="J140" s="3">
        <f>X!J140+XI!J140+XII!J140</f>
        <v>0</v>
      </c>
      <c r="K140" s="3">
        <f>X!K140+XI!K140+XII!K140</f>
        <v>0</v>
      </c>
      <c r="L140" s="3">
        <f>X!L140+XI!L140+XII!L140</f>
        <v>0</v>
      </c>
      <c r="M140" s="3">
        <f>X!M140+XI!M140+XII!M140</f>
        <v>0</v>
      </c>
      <c r="N140" s="3">
        <f>X!N140+XI!N140+XII!N140</f>
        <v>0</v>
      </c>
      <c r="O140" s="3">
        <f>X!O140+XI!O140+XII!O140</f>
        <v>0</v>
      </c>
      <c r="P140" s="3">
        <f>X!P140+XI!P140+XII!P140</f>
        <v>0</v>
      </c>
      <c r="Q140" s="3">
        <f>X!Q140+XI!Q140+XII!Q140</f>
        <v>0</v>
      </c>
      <c r="R140" s="3">
        <f>X!R140+XI!R140+XII!R140</f>
        <v>0</v>
      </c>
      <c r="S140" s="24">
        <f>X!S140+XI!S140+XII!S140</f>
        <v>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>
        <f>X!E141+XI!E141+XII!E141</f>
        <v>0</v>
      </c>
      <c r="F141" s="1">
        <f>X!F141+XI!F141+XII!F141</f>
        <v>0</v>
      </c>
      <c r="G141" s="1">
        <f>X!G141+XI!G141+XII!G141</f>
        <v>0</v>
      </c>
      <c r="H141" s="3">
        <f>X!H141+XI!H141+XII!H141</f>
        <v>0</v>
      </c>
      <c r="I141" s="1">
        <f>X!I141+XI!I141+XII!I141</f>
        <v>0</v>
      </c>
      <c r="J141" s="1">
        <f>X!J141+XI!J141+XII!J141</f>
        <v>0</v>
      </c>
      <c r="K141" s="3">
        <f>X!K141+XI!K141+XII!K141</f>
        <v>0</v>
      </c>
      <c r="L141" s="2">
        <f>X!L141+XI!L141+XII!L141</f>
        <v>0</v>
      </c>
      <c r="M141" s="1">
        <f>X!M141+XI!M141+XII!M141</f>
        <v>0</v>
      </c>
      <c r="N141" s="1">
        <f>X!N141+XI!N141+XII!N141</f>
        <v>0</v>
      </c>
      <c r="O141" s="4">
        <f>X!O141+XI!O141+XII!O141</f>
        <v>0</v>
      </c>
      <c r="P141" s="4">
        <f>X!P141+XI!P141+XII!P141</f>
        <v>0</v>
      </c>
      <c r="Q141" s="1">
        <f>X!Q141+XI!Q141+XII!Q141</f>
        <v>0</v>
      </c>
      <c r="R141" s="1">
        <f>X!R141+XI!R141+XII!R141</f>
        <v>0</v>
      </c>
      <c r="S141" s="23">
        <f>X!S141+XI!S141+XII!S141</f>
        <v>0</v>
      </c>
      <c r="T141" s="98"/>
    </row>
    <row r="142" spans="1:20" x14ac:dyDescent="0.2">
      <c r="A142" s="102"/>
      <c r="B142" s="95"/>
      <c r="C142" s="104"/>
      <c r="D142" s="32" t="s">
        <v>111</v>
      </c>
      <c r="E142" s="1">
        <f>X!E142+XI!E142+XII!E142</f>
        <v>0</v>
      </c>
      <c r="F142" s="1">
        <f>X!F142+XI!F142+XII!F142</f>
        <v>0</v>
      </c>
      <c r="G142" s="1">
        <f>X!G142+XI!G142+XII!G142</f>
        <v>0</v>
      </c>
      <c r="H142" s="3">
        <f>X!H142+XI!H142+XII!H142</f>
        <v>0</v>
      </c>
      <c r="I142" s="1">
        <f>X!I142+XI!I142+XII!I142</f>
        <v>0</v>
      </c>
      <c r="J142" s="1">
        <f>X!J142+XI!J142+XII!J142</f>
        <v>0</v>
      </c>
      <c r="K142" s="3">
        <f>X!K142+XI!K142+XII!K142</f>
        <v>0</v>
      </c>
      <c r="L142" s="1">
        <f>X!L142+XI!L142+XII!L142</f>
        <v>0</v>
      </c>
      <c r="M142" s="1">
        <f>X!M142+XI!M142+XII!M142</f>
        <v>0</v>
      </c>
      <c r="N142" s="1">
        <f>X!N142+XI!N142+XII!N142</f>
        <v>0</v>
      </c>
      <c r="O142" s="1">
        <f>X!O142+XI!O142+XII!O142</f>
        <v>0</v>
      </c>
      <c r="P142" s="1">
        <f>X!P142+XI!P142+XII!P142</f>
        <v>0</v>
      </c>
      <c r="Q142" s="1">
        <f>X!Q142+XI!Q142+XII!Q142</f>
        <v>0</v>
      </c>
      <c r="R142" s="1">
        <f>X!R142+XI!R142+XII!R142</f>
        <v>0</v>
      </c>
      <c r="S142" s="23">
        <f>X!S142+XI!S142+XII!S142</f>
        <v>0</v>
      </c>
      <c r="T142" s="97"/>
    </row>
    <row r="143" spans="1:20" x14ac:dyDescent="0.2">
      <c r="A143" s="102"/>
      <c r="B143" s="95"/>
      <c r="C143" s="104"/>
      <c r="D143" s="1" t="s">
        <v>7</v>
      </c>
      <c r="E143" s="1">
        <f>X!E143+XI!E143+XII!E143</f>
        <v>0</v>
      </c>
      <c r="F143" s="1">
        <f>X!F143+XI!F143+XII!F143</f>
        <v>0</v>
      </c>
      <c r="G143" s="1">
        <f>X!G143+XI!G143+XII!G143</f>
        <v>0</v>
      </c>
      <c r="H143" s="3">
        <f>X!H143+XI!H143+XII!H143</f>
        <v>0</v>
      </c>
      <c r="I143" s="1">
        <f>X!I143+XI!I143+XII!I143</f>
        <v>0</v>
      </c>
      <c r="J143" s="1">
        <f>X!J143+XI!J143+XII!J143</f>
        <v>0</v>
      </c>
      <c r="K143" s="3">
        <f>X!K143+XI!K143+XII!K143</f>
        <v>0</v>
      </c>
      <c r="L143" s="1">
        <f>X!L143+XI!L143+XII!L143</f>
        <v>0</v>
      </c>
      <c r="M143" s="1">
        <f>X!M143+XI!M143+XII!M143</f>
        <v>0</v>
      </c>
      <c r="N143" s="1">
        <f>X!N143+XI!N143+XII!N143</f>
        <v>0</v>
      </c>
      <c r="O143" s="1">
        <f>X!O143+XI!O143+XII!O143</f>
        <v>0</v>
      </c>
      <c r="P143" s="1">
        <f>X!P143+XI!P143+XII!P143</f>
        <v>0</v>
      </c>
      <c r="Q143" s="1">
        <f>X!Q143+XI!Q143+XII!Q143</f>
        <v>0</v>
      </c>
      <c r="R143" s="1">
        <f>X!R143+XI!R143+XII!R143</f>
        <v>0</v>
      </c>
      <c r="S143" s="23">
        <f>X!S143+XI!S143+XII!S143</f>
        <v>0</v>
      </c>
      <c r="T143" s="97"/>
    </row>
    <row r="144" spans="1:20" x14ac:dyDescent="0.2">
      <c r="A144" s="102"/>
      <c r="B144" s="95"/>
      <c r="C144" s="104"/>
      <c r="D144" s="3" t="s">
        <v>8</v>
      </c>
      <c r="E144" s="3">
        <f>X!E144+XI!E144+XII!E144</f>
        <v>0</v>
      </c>
      <c r="F144" s="3">
        <f>X!F144+XI!F144+XII!F144</f>
        <v>0</v>
      </c>
      <c r="G144" s="3">
        <f>X!G144+XI!G144+XII!G144</f>
        <v>0</v>
      </c>
      <c r="H144" s="3">
        <f>X!H144+XI!H144+XII!H144</f>
        <v>0</v>
      </c>
      <c r="I144" s="3">
        <f>X!I144+XI!I144+XII!I144</f>
        <v>0</v>
      </c>
      <c r="J144" s="3">
        <f>X!J144+XI!J144+XII!J144</f>
        <v>0</v>
      </c>
      <c r="K144" s="3">
        <f>X!K144+XI!K144+XII!K144</f>
        <v>0</v>
      </c>
      <c r="L144" s="5">
        <f>X!L144+XI!L144+XII!L144</f>
        <v>0</v>
      </c>
      <c r="M144" s="5">
        <f>X!M144+XI!M144+XII!M144</f>
        <v>0</v>
      </c>
      <c r="N144" s="5">
        <f>X!N144+XI!N144+XII!N144</f>
        <v>0</v>
      </c>
      <c r="O144" s="5">
        <f>X!O144+XI!O144+XII!O144</f>
        <v>0</v>
      </c>
      <c r="P144" s="5">
        <f>X!P144+XI!P144+XII!P144</f>
        <v>0</v>
      </c>
      <c r="Q144" s="5">
        <f>X!Q144+XI!Q144+XII!Q144</f>
        <v>0</v>
      </c>
      <c r="R144" s="5">
        <f>X!R144+XI!R144+XII!R144</f>
        <v>0</v>
      </c>
      <c r="S144" s="24">
        <f>X!S144+XI!S144+XII!S144</f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>
        <f>X!E145+XI!E145+XII!E145</f>
        <v>0</v>
      </c>
      <c r="F145" s="7">
        <f>X!F145+XI!F145+XII!F145</f>
        <v>0</v>
      </c>
      <c r="G145" s="7">
        <f>X!G145+XI!G145+XII!G145</f>
        <v>0</v>
      </c>
      <c r="H145" s="3">
        <f>X!H145+XI!H145+XII!H145</f>
        <v>0</v>
      </c>
      <c r="I145" s="7">
        <f>X!I145+XI!I145+XII!I145</f>
        <v>0</v>
      </c>
      <c r="J145" s="7">
        <f>X!J145+XI!J145+XII!J145</f>
        <v>0</v>
      </c>
      <c r="K145" s="3">
        <f>X!K145+XI!K145+XII!K145</f>
        <v>0</v>
      </c>
      <c r="L145" s="10">
        <f>X!L145+XI!L145+XII!L145</f>
        <v>0</v>
      </c>
      <c r="M145" s="7">
        <f>X!M145+XI!M145+XII!M145</f>
        <v>0</v>
      </c>
      <c r="N145" s="7">
        <f>X!N145+XI!N145+XII!N145</f>
        <v>0</v>
      </c>
      <c r="O145" s="7">
        <f>X!O145+XI!O145+XII!O145</f>
        <v>0</v>
      </c>
      <c r="P145" s="7">
        <f>X!P145+XI!P145+XII!P145</f>
        <v>0</v>
      </c>
      <c r="Q145" s="7">
        <f>X!Q145+XI!Q145+XII!Q145</f>
        <v>0</v>
      </c>
      <c r="R145" s="7">
        <f>X!R145+XI!R145+XII!R145</f>
        <v>0</v>
      </c>
      <c r="S145" s="25">
        <f>X!S145+XI!S145+XII!S145</f>
        <v>0</v>
      </c>
      <c r="T145" s="98"/>
    </row>
    <row r="146" spans="1:20" x14ac:dyDescent="0.2">
      <c r="A146" s="102"/>
      <c r="B146" s="95"/>
      <c r="C146" s="104"/>
      <c r="D146" s="32" t="s">
        <v>111</v>
      </c>
      <c r="E146" s="7">
        <f>X!E146+XI!E146+XII!E146</f>
        <v>0</v>
      </c>
      <c r="F146" s="7">
        <f>X!F146+XI!F146+XII!F146</f>
        <v>0</v>
      </c>
      <c r="G146" s="7">
        <f>X!G146+XI!G146+XII!G146</f>
        <v>0</v>
      </c>
      <c r="H146" s="3">
        <f>X!H146+XI!H146+XII!H146</f>
        <v>0</v>
      </c>
      <c r="I146" s="7">
        <f>X!I146+XI!I146+XII!I146</f>
        <v>0</v>
      </c>
      <c r="J146" s="7">
        <f>X!J146+XI!J146+XII!J146</f>
        <v>0</v>
      </c>
      <c r="K146" s="3">
        <f>X!K146+XI!K146+XII!K146</f>
        <v>0</v>
      </c>
      <c r="L146" s="7">
        <f>X!L146+XI!L146+XII!L146</f>
        <v>0</v>
      </c>
      <c r="M146" s="7">
        <f>X!M146+XI!M146+XII!M146</f>
        <v>0</v>
      </c>
      <c r="N146" s="7">
        <f>X!N146+XI!N146+XII!N146</f>
        <v>0</v>
      </c>
      <c r="O146" s="7">
        <f>X!O146+XI!O146+XII!O146</f>
        <v>0</v>
      </c>
      <c r="P146" s="7">
        <f>X!P146+XI!P146+XII!P146</f>
        <v>0</v>
      </c>
      <c r="Q146" s="7">
        <f>X!Q146+XI!Q146+XII!Q146</f>
        <v>0</v>
      </c>
      <c r="R146" s="7">
        <f>X!R146+XI!R146+XII!R146</f>
        <v>0</v>
      </c>
      <c r="S146" s="25">
        <f>X!S146+XI!S146+XII!S146</f>
        <v>0</v>
      </c>
      <c r="T146" s="97"/>
    </row>
    <row r="147" spans="1:20" x14ac:dyDescent="0.2">
      <c r="A147" s="102"/>
      <c r="B147" s="95"/>
      <c r="C147" s="104"/>
      <c r="D147" s="7" t="s">
        <v>7</v>
      </c>
      <c r="E147" s="7">
        <f>X!E147+XI!E147+XII!E147</f>
        <v>0</v>
      </c>
      <c r="F147" s="7">
        <f>X!F147+XI!F147+XII!F147</f>
        <v>0</v>
      </c>
      <c r="G147" s="7">
        <f>X!G147+XI!G147+XII!G147</f>
        <v>0</v>
      </c>
      <c r="H147" s="3">
        <f>X!H147+XI!H147+XII!H147</f>
        <v>0</v>
      </c>
      <c r="I147" s="7">
        <f>X!I147+XI!I147+XII!I147</f>
        <v>0</v>
      </c>
      <c r="J147" s="7">
        <f>X!J147+XI!J147+XII!J147</f>
        <v>0</v>
      </c>
      <c r="K147" s="3">
        <f>X!K147+XI!K147+XII!K147</f>
        <v>0</v>
      </c>
      <c r="L147" s="7">
        <f>X!L147+XI!L147+XII!L147</f>
        <v>0</v>
      </c>
      <c r="M147" s="7">
        <f>X!M147+XI!M147+XII!M147</f>
        <v>0</v>
      </c>
      <c r="N147" s="7">
        <f>X!N147+XI!N147+XII!N147</f>
        <v>0</v>
      </c>
      <c r="O147" s="7">
        <f>X!O147+XI!O147+XII!O147</f>
        <v>0</v>
      </c>
      <c r="P147" s="7">
        <f>X!P147+XI!P147+XII!P147</f>
        <v>0</v>
      </c>
      <c r="Q147" s="7">
        <f>X!Q147+XI!Q147+XII!Q147</f>
        <v>0</v>
      </c>
      <c r="R147" s="7">
        <f>X!R147+XI!R147+XII!R147</f>
        <v>0</v>
      </c>
      <c r="S147" s="25">
        <f>X!S147+XI!S147+XII!S147</f>
        <v>0</v>
      </c>
      <c r="T147" s="97"/>
    </row>
    <row r="148" spans="1:20" x14ac:dyDescent="0.2">
      <c r="A148" s="102"/>
      <c r="B148" s="95"/>
      <c r="C148" s="104"/>
      <c r="D148" s="3" t="s">
        <v>8</v>
      </c>
      <c r="E148" s="3">
        <f>X!E148+XI!E148+XII!E148</f>
        <v>0</v>
      </c>
      <c r="F148" s="3">
        <f>X!F148+XI!F148+XII!F148</f>
        <v>0</v>
      </c>
      <c r="G148" s="3">
        <f>X!G148+XI!G148+XII!G148</f>
        <v>0</v>
      </c>
      <c r="H148" s="3">
        <f>X!H148+XI!H148+XII!H148</f>
        <v>0</v>
      </c>
      <c r="I148" s="3">
        <f>X!I148+XI!I148+XII!I148</f>
        <v>0</v>
      </c>
      <c r="J148" s="3">
        <f>X!J148+XI!J148+XII!J148</f>
        <v>0</v>
      </c>
      <c r="K148" s="3">
        <f>X!K148+XI!K148+XII!K148</f>
        <v>0</v>
      </c>
      <c r="L148" s="5">
        <f>X!L148+XI!L148+XII!L148</f>
        <v>0</v>
      </c>
      <c r="M148" s="5">
        <f>X!M148+XI!M148+XII!M148</f>
        <v>0</v>
      </c>
      <c r="N148" s="5">
        <f>X!N148+XI!N148+XII!N148</f>
        <v>0</v>
      </c>
      <c r="O148" s="5">
        <f>X!O148+XI!O148+XII!O148</f>
        <v>0</v>
      </c>
      <c r="P148" s="5">
        <f>X!P148+XI!P148+XII!P148</f>
        <v>0</v>
      </c>
      <c r="Q148" s="5">
        <f>X!Q148+XI!Q148+XII!Q148</f>
        <v>0</v>
      </c>
      <c r="R148" s="5">
        <f>X!R148+XI!R148+XII!R148</f>
        <v>0</v>
      </c>
      <c r="S148" s="24">
        <f>X!S148+XI!S148+XII!S148</f>
        <v>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>
        <f>X!E149+XI!E149+XII!E149</f>
        <v>0</v>
      </c>
      <c r="F149" s="1">
        <f>X!F149+XI!F149+XII!F149</f>
        <v>0</v>
      </c>
      <c r="G149" s="1">
        <f>X!G149+XI!G149+XII!G149</f>
        <v>0</v>
      </c>
      <c r="H149" s="3">
        <f>X!H149+XI!H149+XII!H149</f>
        <v>0</v>
      </c>
      <c r="I149" s="1">
        <f>X!I149+XI!I149+XII!I149</f>
        <v>0</v>
      </c>
      <c r="J149" s="1">
        <f>X!J149+XI!J149+XII!J149</f>
        <v>0</v>
      </c>
      <c r="K149" s="3">
        <f>X!K149+XI!K149+XII!K149</f>
        <v>0</v>
      </c>
      <c r="L149" s="2">
        <f>X!L149+XI!L149+XII!L149</f>
        <v>0</v>
      </c>
      <c r="M149" s="1">
        <f>X!M149+XI!M149+XII!M149</f>
        <v>0</v>
      </c>
      <c r="N149" s="1">
        <f>X!N149+XI!N149+XII!N149</f>
        <v>0</v>
      </c>
      <c r="O149" s="4">
        <f>X!O149+XI!O149+XII!O149</f>
        <v>0</v>
      </c>
      <c r="P149" s="4">
        <f>X!P149+XI!P149+XII!P149</f>
        <v>0</v>
      </c>
      <c r="Q149" s="1">
        <f>X!Q149+XI!Q149+XII!Q149</f>
        <v>0</v>
      </c>
      <c r="R149" s="1">
        <f>X!R149+XI!R149+XII!R149</f>
        <v>0</v>
      </c>
      <c r="S149" s="23">
        <f>X!S149+XI!S149+XII!S149</f>
        <v>0</v>
      </c>
      <c r="T149" s="98"/>
    </row>
    <row r="150" spans="1:20" x14ac:dyDescent="0.2">
      <c r="A150" s="102"/>
      <c r="B150" s="95"/>
      <c r="C150" s="97"/>
      <c r="D150" s="32" t="s">
        <v>111</v>
      </c>
      <c r="E150" s="1">
        <f>X!E150+XI!E150+XII!E150</f>
        <v>0</v>
      </c>
      <c r="F150" s="1">
        <f>X!F150+XI!F150+XII!F150</f>
        <v>0</v>
      </c>
      <c r="G150" s="1">
        <f>X!G150+XI!G150+XII!G150</f>
        <v>0</v>
      </c>
      <c r="H150" s="3">
        <f>X!H150+XI!H150+XII!H150</f>
        <v>0</v>
      </c>
      <c r="I150" s="1">
        <f>X!I150+XI!I150+XII!I150</f>
        <v>0</v>
      </c>
      <c r="J150" s="1">
        <f>X!J150+XI!J150+XII!J150</f>
        <v>0</v>
      </c>
      <c r="K150" s="3">
        <f>X!K150+XI!K150+XII!K150</f>
        <v>0</v>
      </c>
      <c r="L150" s="1">
        <f>X!L150+XI!L150+XII!L150</f>
        <v>0</v>
      </c>
      <c r="M150" s="1">
        <f>X!M150+XI!M150+XII!M150</f>
        <v>0</v>
      </c>
      <c r="N150" s="1">
        <f>X!N150+XI!N150+XII!N150</f>
        <v>0</v>
      </c>
      <c r="O150" s="1">
        <f>X!O150+XI!O150+XII!O150</f>
        <v>0</v>
      </c>
      <c r="P150" s="1">
        <f>X!P150+XI!P150+XII!P150</f>
        <v>0</v>
      </c>
      <c r="Q150" s="1">
        <f>X!Q150+XI!Q150+XII!Q150</f>
        <v>0</v>
      </c>
      <c r="R150" s="1">
        <f>X!R150+XI!R150+XII!R150</f>
        <v>0</v>
      </c>
      <c r="S150" s="23">
        <f>X!S150+XI!S150+XII!S150</f>
        <v>0</v>
      </c>
      <c r="T150" s="97"/>
    </row>
    <row r="151" spans="1:20" x14ac:dyDescent="0.2">
      <c r="A151" s="102"/>
      <c r="B151" s="95"/>
      <c r="C151" s="97"/>
      <c r="D151" s="1" t="s">
        <v>7</v>
      </c>
      <c r="E151" s="1">
        <f>X!E151+XI!E151+XII!E151</f>
        <v>0</v>
      </c>
      <c r="F151" s="1">
        <f>X!F151+XI!F151+XII!F151</f>
        <v>0</v>
      </c>
      <c r="G151" s="1">
        <f>X!G151+XI!G151+XII!G151</f>
        <v>0</v>
      </c>
      <c r="H151" s="3">
        <f>X!H151+XI!H151+XII!H151</f>
        <v>0</v>
      </c>
      <c r="I151" s="1">
        <f>X!I151+XI!I151+XII!I151</f>
        <v>0</v>
      </c>
      <c r="J151" s="1">
        <f>X!J151+XI!J151+XII!J151</f>
        <v>0</v>
      </c>
      <c r="K151" s="3">
        <f>X!K151+XI!K151+XII!K151</f>
        <v>0</v>
      </c>
      <c r="L151" s="1">
        <f>X!L151+XI!L151+XII!L151</f>
        <v>0</v>
      </c>
      <c r="M151" s="1">
        <f>X!M151+XI!M151+XII!M151</f>
        <v>0</v>
      </c>
      <c r="N151" s="1">
        <f>X!N151+XI!N151+XII!N151</f>
        <v>0</v>
      </c>
      <c r="O151" s="1">
        <f>X!O151+XI!O151+XII!O151</f>
        <v>0</v>
      </c>
      <c r="P151" s="1">
        <f>X!P151+XI!P151+XII!P151</f>
        <v>0</v>
      </c>
      <c r="Q151" s="1">
        <f>X!Q151+XI!Q151+XII!Q151</f>
        <v>0</v>
      </c>
      <c r="R151" s="1">
        <f>X!R151+XI!R151+XII!R151</f>
        <v>0</v>
      </c>
      <c r="S151" s="23">
        <f>X!S151+XI!S151+XII!S151</f>
        <v>0</v>
      </c>
      <c r="T151" s="97"/>
    </row>
    <row r="152" spans="1:20" x14ac:dyDescent="0.2">
      <c r="A152" s="102"/>
      <c r="B152" s="95"/>
      <c r="C152" s="105"/>
      <c r="D152" s="3" t="s">
        <v>8</v>
      </c>
      <c r="E152" s="3">
        <f>X!E152+XI!E152+XII!E152</f>
        <v>0</v>
      </c>
      <c r="F152" s="3">
        <f>X!F152+XI!F152+XII!F152</f>
        <v>0</v>
      </c>
      <c r="G152" s="3">
        <f>X!G152+XI!G152+XII!G152</f>
        <v>0</v>
      </c>
      <c r="H152" s="3">
        <f>X!H152+XI!H152+XII!H152</f>
        <v>0</v>
      </c>
      <c r="I152" s="3">
        <f>X!I152+XI!I152+XII!I152</f>
        <v>0</v>
      </c>
      <c r="J152" s="3">
        <f>X!J152+XI!J152+XII!J152</f>
        <v>0</v>
      </c>
      <c r="K152" s="3">
        <f>X!K152+XI!K152+XII!K152</f>
        <v>0</v>
      </c>
      <c r="L152" s="5">
        <f>X!L152+XI!L152+XII!L152</f>
        <v>0</v>
      </c>
      <c r="M152" s="5">
        <f>X!M152+XI!M152+XII!M152</f>
        <v>0</v>
      </c>
      <c r="N152" s="5">
        <f>X!N152+XI!N152+XII!N152</f>
        <v>0</v>
      </c>
      <c r="O152" s="5">
        <f>X!O152+XI!O152+XII!O152</f>
        <v>0</v>
      </c>
      <c r="P152" s="5">
        <f>X!P152+XI!P152+XII!P152</f>
        <v>0</v>
      </c>
      <c r="Q152" s="5">
        <f>X!Q152+XI!Q152+XII!Q152</f>
        <v>0</v>
      </c>
      <c r="R152" s="5">
        <f>X!R152+XI!R152+XII!R152</f>
        <v>0</v>
      </c>
      <c r="S152" s="24">
        <f>X!S152+XI!S152+XII!S152</f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>X!E153+XI!E153+XII!E153</f>
        <v>0</v>
      </c>
      <c r="F153" s="3">
        <f>X!F153+XI!F153+XII!F153</f>
        <v>0</v>
      </c>
      <c r="G153" s="3">
        <f>X!G153+XI!G153+XII!G153</f>
        <v>0</v>
      </c>
      <c r="H153" s="3">
        <f>X!H153+XI!H153+XII!H153</f>
        <v>0</v>
      </c>
      <c r="I153" s="3">
        <f>X!I153+XI!I153+XII!I153</f>
        <v>0</v>
      </c>
      <c r="J153" s="3">
        <f>X!J153+XI!J153+XII!J153</f>
        <v>0</v>
      </c>
      <c r="K153" s="3">
        <f>X!K153+XI!K153+XII!K153</f>
        <v>0</v>
      </c>
      <c r="L153" s="3">
        <f>X!L153+XI!L153+XII!L153</f>
        <v>0</v>
      </c>
      <c r="M153" s="3">
        <f>X!M153+XI!M153+XII!M153</f>
        <v>0</v>
      </c>
      <c r="N153" s="3">
        <f>X!N153+XI!N153+XII!N153</f>
        <v>0</v>
      </c>
      <c r="O153" s="3">
        <f>X!O153+XI!O153+XII!O153</f>
        <v>0</v>
      </c>
      <c r="P153" s="3">
        <f>X!P153+XI!P153+XII!P153</f>
        <v>0</v>
      </c>
      <c r="Q153" s="3">
        <f>X!Q153+XI!Q153+XII!Q153</f>
        <v>0</v>
      </c>
      <c r="R153" s="3">
        <f>X!R153+XI!R153+XII!R153</f>
        <v>0</v>
      </c>
      <c r="S153" s="24">
        <f>X!S153+XI!S153+XII!S153</f>
        <v>0</v>
      </c>
      <c r="T153" s="105"/>
    </row>
    <row r="154" spans="1:20" ht="38.25" x14ac:dyDescent="0.2">
      <c r="A154" s="82" t="s">
        <v>95</v>
      </c>
      <c r="B154" s="85" t="s">
        <v>41</v>
      </c>
      <c r="C154" s="88" t="s">
        <v>42</v>
      </c>
      <c r="D154" s="1" t="s">
        <v>5</v>
      </c>
      <c r="E154" s="2">
        <f>X!E154+XI!E154+XII!E154</f>
        <v>0</v>
      </c>
      <c r="F154" s="2">
        <f>X!F154+XI!F154+XII!F154</f>
        <v>0</v>
      </c>
      <c r="G154" s="2">
        <f>X!G154+XI!G154+XII!G154</f>
        <v>0</v>
      </c>
      <c r="H154" s="6">
        <f>X!H154+XI!H154+XII!H154</f>
        <v>0</v>
      </c>
      <c r="I154" s="2">
        <f>X!I154+XI!I154+XII!I154</f>
        <v>0</v>
      </c>
      <c r="J154" s="2">
        <f>X!J154+XI!J154+XII!J154</f>
        <v>0</v>
      </c>
      <c r="K154" s="5">
        <f>X!K154+XI!K154+XII!K154</f>
        <v>0</v>
      </c>
      <c r="L154" s="2">
        <f>X!L154+XI!L154+XII!L154</f>
        <v>0</v>
      </c>
      <c r="M154" s="2">
        <f>X!M154+XI!M154+XII!M154</f>
        <v>0</v>
      </c>
      <c r="N154" s="2">
        <f>X!N154+XI!N154+XII!N154</f>
        <v>0</v>
      </c>
      <c r="O154" s="2">
        <f>X!O154+XI!O154+XII!O154</f>
        <v>0</v>
      </c>
      <c r="P154" s="2">
        <f>X!P154+XI!P154+XII!P154</f>
        <v>0</v>
      </c>
      <c r="Q154" s="2">
        <f>X!Q154+XI!Q154+XII!Q154</f>
        <v>0</v>
      </c>
      <c r="R154" s="2">
        <f>X!R154+XI!R154+XII!R154</f>
        <v>0</v>
      </c>
      <c r="S154" s="23">
        <f>X!S154+XI!S154+XII!S154</f>
        <v>0</v>
      </c>
      <c r="T154" s="99"/>
    </row>
    <row r="155" spans="1:20" x14ac:dyDescent="0.2">
      <c r="A155" s="83"/>
      <c r="B155" s="86"/>
      <c r="C155" s="89"/>
      <c r="D155" s="32" t="s">
        <v>111</v>
      </c>
      <c r="E155" s="2">
        <f>X!E155+XI!E155+XII!E155</f>
        <v>0</v>
      </c>
      <c r="F155" s="2">
        <f>X!F155+XI!F155+XII!F155</f>
        <v>0</v>
      </c>
      <c r="G155" s="2">
        <f>X!G155+XI!G155+XII!G155</f>
        <v>0</v>
      </c>
      <c r="H155" s="6">
        <f>X!H155+XI!H155+XII!H155</f>
        <v>0</v>
      </c>
      <c r="I155" s="2">
        <f>X!I155+XI!I155+XII!I155</f>
        <v>0</v>
      </c>
      <c r="J155" s="2">
        <f>X!J155+XI!J155+XII!J155</f>
        <v>0</v>
      </c>
      <c r="K155" s="5">
        <f>X!K155+XI!K155+XII!K155</f>
        <v>0</v>
      </c>
      <c r="L155" s="2">
        <f>X!L155+XI!L155+XII!L155</f>
        <v>0</v>
      </c>
      <c r="M155" s="2">
        <f>X!M155+XI!M155+XII!M155</f>
        <v>0</v>
      </c>
      <c r="N155" s="2">
        <f>X!N155+XI!N155+XII!N155</f>
        <v>0</v>
      </c>
      <c r="O155" s="2">
        <f>X!O155+XI!O155+XII!O155</f>
        <v>0</v>
      </c>
      <c r="P155" s="2">
        <f>X!P155+XI!P155+XII!P155</f>
        <v>0</v>
      </c>
      <c r="Q155" s="2">
        <f>X!Q155+XI!Q155+XII!Q155</f>
        <v>0</v>
      </c>
      <c r="R155" s="2">
        <f>X!R155+XI!R155+XII!R155</f>
        <v>0</v>
      </c>
      <c r="S155" s="23">
        <f>X!S155+XI!S155+XII!S155</f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>X!E156+XI!E156+XII!E156</f>
        <v>0</v>
      </c>
      <c r="F156" s="2">
        <f>X!F156+XI!F156+XII!F156</f>
        <v>0</v>
      </c>
      <c r="G156" s="2">
        <f>X!G156+XI!G156+XII!G156</f>
        <v>0</v>
      </c>
      <c r="H156" s="6">
        <f>X!H156+XI!H156+XII!H156</f>
        <v>0</v>
      </c>
      <c r="I156" s="2">
        <f>X!I156+XI!I156+XII!I156</f>
        <v>0</v>
      </c>
      <c r="J156" s="2">
        <f>X!J156+XI!J156+XII!J156</f>
        <v>0</v>
      </c>
      <c r="K156" s="5">
        <f>X!K156+XI!K156+XII!K156</f>
        <v>0</v>
      </c>
      <c r="L156" s="2">
        <f>X!L156+XI!L156+XII!L156</f>
        <v>0</v>
      </c>
      <c r="M156" s="2">
        <f>X!M156+XI!M156+XII!M156</f>
        <v>0</v>
      </c>
      <c r="N156" s="2">
        <f>X!N156+XI!N156+XII!N156</f>
        <v>0</v>
      </c>
      <c r="O156" s="2">
        <f>X!O156+XI!O156+XII!O156</f>
        <v>0</v>
      </c>
      <c r="P156" s="2">
        <f>X!P156+XI!P156+XII!P156</f>
        <v>0</v>
      </c>
      <c r="Q156" s="2">
        <f>X!Q156+XI!Q156+XII!Q156</f>
        <v>0</v>
      </c>
      <c r="R156" s="2">
        <f>X!R156+XI!R156+XII!R156</f>
        <v>0</v>
      </c>
      <c r="S156" s="23">
        <f>X!S156+XI!S156+XII!S156</f>
        <v>0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X!E157+XI!E157+XII!E157</f>
        <v>0</v>
      </c>
      <c r="F157" s="6">
        <f>X!F157+XI!F157+XII!F157</f>
        <v>0</v>
      </c>
      <c r="G157" s="6">
        <f>X!G157+XI!G157+XII!G157</f>
        <v>0</v>
      </c>
      <c r="H157" s="6">
        <f>X!H157+XI!H157+XII!H157</f>
        <v>0</v>
      </c>
      <c r="I157" s="6">
        <f>X!I157+XI!I157+XII!I157</f>
        <v>0</v>
      </c>
      <c r="J157" s="6">
        <f>X!J157+XI!J157+XII!J157</f>
        <v>0</v>
      </c>
      <c r="K157" s="6">
        <f>X!K157+XI!K157+XII!K157</f>
        <v>0</v>
      </c>
      <c r="L157" s="6">
        <f>X!L157+XI!L157+XII!L157</f>
        <v>0</v>
      </c>
      <c r="M157" s="6">
        <f>X!M157+XI!M157+XII!M157</f>
        <v>0</v>
      </c>
      <c r="N157" s="6">
        <f>X!N157+XI!N157+XII!N157</f>
        <v>0</v>
      </c>
      <c r="O157" s="6">
        <f>X!O157+XI!O157+XII!O157</f>
        <v>0</v>
      </c>
      <c r="P157" s="6">
        <f>X!P157+XI!P157+XII!P157</f>
        <v>0</v>
      </c>
      <c r="Q157" s="6">
        <f>X!Q157+XI!Q157+XII!Q157</f>
        <v>0</v>
      </c>
      <c r="R157" s="6">
        <f>X!R157+XI!R157+XII!R157</f>
        <v>0</v>
      </c>
      <c r="S157" s="17">
        <f>X!S157+XI!S157+XII!S157</f>
        <v>0</v>
      </c>
      <c r="T157" s="101"/>
    </row>
    <row r="158" spans="1:20" x14ac:dyDescent="0.2">
      <c r="B158" s="8"/>
      <c r="G158" s="29"/>
      <c r="N158" s="29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5"/>
  <sheetViews>
    <sheetView workbookViewId="0">
      <pane ySplit="5" topLeftCell="A135" activePane="bottomLeft" state="frozen"/>
      <selection pane="bottomLeft" activeCell="AA20" sqref="AA20"/>
    </sheetView>
  </sheetViews>
  <sheetFormatPr defaultRowHeight="12.75" x14ac:dyDescent="0.2"/>
  <cols>
    <col min="1" max="1" width="6.140625" customWidth="1"/>
    <col min="2" max="2" width="13" customWidth="1"/>
    <col min="3" max="3" width="15.85546875" customWidth="1"/>
    <col min="4" max="4" width="15" customWidth="1"/>
    <col min="5" max="5" width="6.5703125" customWidth="1"/>
    <col min="6" max="6" width="5.7109375" customWidth="1"/>
    <col min="7" max="7" width="5.42578125" customWidth="1"/>
    <col min="8" max="8" width="5.5703125" customWidth="1"/>
    <col min="9" max="11" width="9.140625" hidden="1" customWidth="1"/>
    <col min="12" max="13" width="6.140625" customWidth="1"/>
    <col min="14" max="14" width="6" customWidth="1"/>
    <col min="15" max="15" width="5.7109375" customWidth="1"/>
    <col min="16" max="16" width="5.5703125" customWidth="1"/>
    <col min="17" max="17" width="5.7109375" customWidth="1"/>
    <col min="18" max="18" width="5.5703125" customWidth="1"/>
    <col min="19" max="19" width="16.42578125" customWidth="1"/>
    <col min="20" max="20" width="10" customWidth="1"/>
  </cols>
  <sheetData>
    <row r="1" spans="1:20" x14ac:dyDescent="0.2">
      <c r="A1" s="148" t="s">
        <v>133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25.5" customHeight="1" x14ac:dyDescent="0.2">
      <c r="A3" s="333" t="s">
        <v>73</v>
      </c>
      <c r="B3" s="330" t="s">
        <v>0</v>
      </c>
      <c r="C3" s="339" t="s">
        <v>74</v>
      </c>
      <c r="D3" s="336" t="s">
        <v>1</v>
      </c>
      <c r="E3" s="406" t="s">
        <v>33</v>
      </c>
      <c r="F3" s="407"/>
      <c r="G3" s="408"/>
      <c r="H3" s="409" t="s">
        <v>37</v>
      </c>
      <c r="I3" s="137" t="s">
        <v>69</v>
      </c>
      <c r="J3" s="138"/>
      <c r="K3" s="139"/>
      <c r="L3" s="412" t="s">
        <v>67</v>
      </c>
      <c r="M3" s="413"/>
      <c r="N3" s="414"/>
      <c r="O3" s="400" t="s">
        <v>68</v>
      </c>
      <c r="P3" s="403" t="s">
        <v>90</v>
      </c>
      <c r="Q3" s="400" t="s">
        <v>65</v>
      </c>
      <c r="R3" s="400" t="s">
        <v>66</v>
      </c>
      <c r="S3" s="345" t="s">
        <v>46</v>
      </c>
      <c r="T3" s="345" t="s">
        <v>71</v>
      </c>
    </row>
    <row r="4" spans="1:20" ht="18" customHeight="1" x14ac:dyDescent="0.2">
      <c r="A4" s="334"/>
      <c r="B4" s="331"/>
      <c r="C4" s="340"/>
      <c r="D4" s="337"/>
      <c r="E4" s="398" t="s">
        <v>34</v>
      </c>
      <c r="F4" s="396" t="s">
        <v>35</v>
      </c>
      <c r="G4" s="396" t="s">
        <v>36</v>
      </c>
      <c r="H4" s="410"/>
      <c r="I4" s="126" t="s">
        <v>3</v>
      </c>
      <c r="J4" s="126" t="s">
        <v>40</v>
      </c>
      <c r="K4" s="127" t="s">
        <v>2</v>
      </c>
      <c r="L4" s="356" t="s">
        <v>38</v>
      </c>
      <c r="M4" s="357"/>
      <c r="N4" s="358"/>
      <c r="O4" s="401"/>
      <c r="P4" s="404"/>
      <c r="Q4" s="401"/>
      <c r="R4" s="401"/>
      <c r="S4" s="346"/>
      <c r="T4" s="346"/>
    </row>
    <row r="5" spans="1:20" ht="51" customHeight="1" x14ac:dyDescent="0.2">
      <c r="A5" s="335"/>
      <c r="B5" s="332"/>
      <c r="C5" s="341"/>
      <c r="D5" s="338"/>
      <c r="E5" s="399"/>
      <c r="F5" s="397"/>
      <c r="G5" s="397"/>
      <c r="H5" s="411"/>
      <c r="I5" s="126"/>
      <c r="J5" s="126"/>
      <c r="K5" s="127"/>
      <c r="L5" s="216" t="s">
        <v>81</v>
      </c>
      <c r="M5" s="217" t="s">
        <v>39</v>
      </c>
      <c r="N5" s="217" t="s">
        <v>75</v>
      </c>
      <c r="O5" s="402"/>
      <c r="P5" s="405"/>
      <c r="Q5" s="402"/>
      <c r="R5" s="402"/>
      <c r="S5" s="347"/>
      <c r="T5" s="347"/>
    </row>
    <row r="6" spans="1:20" ht="16.5" customHeight="1" x14ac:dyDescent="0.2">
      <c r="A6" s="336">
        <v>1</v>
      </c>
      <c r="B6" s="330" t="s">
        <v>4</v>
      </c>
      <c r="C6" s="374" t="s">
        <v>148</v>
      </c>
      <c r="D6" s="1" t="s">
        <v>5</v>
      </c>
      <c r="E6" s="1">
        <f>Ikv!E6+IIkv!E6+IIIkv!E6+IVkv!E6</f>
        <v>0</v>
      </c>
      <c r="F6" s="1">
        <f>Ikv!F6+IIkv!F6+IIIkv!F6+IVkv!F6</f>
        <v>0</v>
      </c>
      <c r="G6" s="1">
        <f>Ikv!G6+IIkv!G6+IIIkv!G6+IVkv!G6</f>
        <v>0</v>
      </c>
      <c r="H6" s="3">
        <f>Ikv!H6+IIkv!H6+IIIkv!H6+IVkv!H6</f>
        <v>0</v>
      </c>
      <c r="I6" s="1">
        <f>Ikv!I6+IIkv!I6+IIIkv!I6+IVkv!I6</f>
        <v>0</v>
      </c>
      <c r="J6" s="1">
        <f>Ikv!J6+IIkv!J6+IIIkv!J6+IVkv!J6</f>
        <v>0</v>
      </c>
      <c r="K6" s="3">
        <f>Ikv!K6+IIkv!K6+IIIkv!K6+IVkv!K6</f>
        <v>0</v>
      </c>
      <c r="L6" s="2">
        <f>Ikv!L6+IIkv!L6+IIIkv!L6+IVkv!L6</f>
        <v>0</v>
      </c>
      <c r="M6" s="1">
        <f>Ikv!M6+IIkv!M6+IIIkv!M6+IVkv!M6</f>
        <v>0</v>
      </c>
      <c r="N6" s="1">
        <f>Ikv!N6+IIkv!N6+IIIkv!N6+IVkv!N6</f>
        <v>0</v>
      </c>
      <c r="O6" s="4">
        <f>Ikv!O6+IIkv!O6+IIIkv!O6+IVkv!O6</f>
        <v>0</v>
      </c>
      <c r="P6" s="4">
        <f>Ikv!P6+IIkv!P6+IIIkv!P6+IVkv!P6</f>
        <v>0</v>
      </c>
      <c r="Q6" s="1">
        <f>Ikv!Q6+IIkv!Q6+IIIkv!Q6+IVkv!Q6</f>
        <v>0</v>
      </c>
      <c r="R6" s="1">
        <f>Ikv!R6+IIkv!R6+IIIkv!R6+IVkv!R6</f>
        <v>0</v>
      </c>
      <c r="S6" s="23">
        <f>Ikv!S6+IIkv!S6+IIIkv!S6+IVkv!S6</f>
        <v>0</v>
      </c>
      <c r="T6" s="98"/>
    </row>
    <row r="7" spans="1:20" x14ac:dyDescent="0.2">
      <c r="A7" s="337"/>
      <c r="B7" s="331"/>
      <c r="C7" s="340"/>
      <c r="D7" s="218" t="s">
        <v>111</v>
      </c>
      <c r="E7" s="1">
        <f>Ikv!E7+IIkv!E7+IIIkv!E7+IVkv!E7</f>
        <v>0</v>
      </c>
      <c r="F7" s="1">
        <f>Ikv!F7+IIkv!F7+IIIkv!F7+IVkv!F7</f>
        <v>0</v>
      </c>
      <c r="G7" s="1">
        <f>Ikv!G7+IIkv!G7+IIIkv!G7+IVkv!G7</f>
        <v>0</v>
      </c>
      <c r="H7" s="3">
        <f>Ikv!H7+IIkv!H7+IIIkv!H7+IVkv!H7</f>
        <v>0</v>
      </c>
      <c r="I7" s="1">
        <f>Ikv!I7+IIkv!I7+IIIkv!I7+IVkv!I7</f>
        <v>0</v>
      </c>
      <c r="J7" s="1">
        <f>Ikv!J7+IIkv!J7+IIIkv!J7+IVkv!J7</f>
        <v>0</v>
      </c>
      <c r="K7" s="3">
        <f>Ikv!K7+IIkv!K7+IIIkv!K7+IVkv!K7</f>
        <v>0</v>
      </c>
      <c r="L7" s="1">
        <f>Ikv!L7+IIkv!L7+IIIkv!L7+IVkv!L7</f>
        <v>0</v>
      </c>
      <c r="M7" s="1">
        <f>Ikv!M7+IIkv!M7+IIIkv!M7+IVkv!M7</f>
        <v>0</v>
      </c>
      <c r="N7" s="1">
        <f>Ikv!N7+IIkv!N7+IIIkv!N7+IVkv!N7</f>
        <v>0</v>
      </c>
      <c r="O7" s="1">
        <f>Ikv!O7+IIkv!O7+IIIkv!O7+IVkv!O7</f>
        <v>0</v>
      </c>
      <c r="P7" s="1">
        <f>Ikv!P7+IIkv!P7+IIIkv!P7+IVkv!P7</f>
        <v>0</v>
      </c>
      <c r="Q7" s="1">
        <f>Ikv!Q7+IIkv!Q7+IIIkv!Q7+IVkv!Q7</f>
        <v>0</v>
      </c>
      <c r="R7" s="1">
        <f>Ikv!R7+IIkv!R7+IIIkv!R7+IVkv!R7</f>
        <v>0</v>
      </c>
      <c r="S7" s="23">
        <f>Ikv!S7+IIkv!S7+IIIkv!S7+IVkv!S7</f>
        <v>0</v>
      </c>
      <c r="T7" s="97"/>
    </row>
    <row r="8" spans="1:20" x14ac:dyDescent="0.2">
      <c r="A8" s="337"/>
      <c r="B8" s="331"/>
      <c r="C8" s="340"/>
      <c r="D8" s="1" t="s">
        <v>7</v>
      </c>
      <c r="E8" s="1">
        <f>Ikv!E8+IIkv!E8+IIIkv!E8+IVkv!E8</f>
        <v>0</v>
      </c>
      <c r="F8" s="1">
        <f>Ikv!F8+IIkv!F8+IIIkv!F8+IVkv!F8</f>
        <v>0</v>
      </c>
      <c r="G8" s="1">
        <f>Ikv!G8+IIkv!G8+IIIkv!G8+IVkv!G8</f>
        <v>0</v>
      </c>
      <c r="H8" s="3">
        <f>Ikv!H8+IIkv!H8+IIIkv!H8+IVkv!H8</f>
        <v>0</v>
      </c>
      <c r="I8" s="1">
        <f>Ikv!I8+IIkv!I8+IIIkv!I8+IVkv!I8</f>
        <v>0</v>
      </c>
      <c r="J8" s="1">
        <f>Ikv!J8+IIkv!J8+IIIkv!J8+IVkv!J8</f>
        <v>0</v>
      </c>
      <c r="K8" s="3">
        <f>Ikv!K8+IIkv!K8+IIIkv!K8+IVkv!K8</f>
        <v>0</v>
      </c>
      <c r="L8" s="1">
        <f>Ikv!L8+IIkv!L8+IIIkv!L8+IVkv!L8</f>
        <v>0</v>
      </c>
      <c r="M8" s="1">
        <f>Ikv!M8+IIkv!M8+IIIkv!M8+IVkv!M8</f>
        <v>0</v>
      </c>
      <c r="N8" s="1">
        <f>Ikv!N8+IIkv!N8+IIIkv!N8+IVkv!N8</f>
        <v>0</v>
      </c>
      <c r="O8" s="1">
        <f>Ikv!O8+IIkv!O8+IIIkv!O8+IVkv!O8</f>
        <v>0</v>
      </c>
      <c r="P8" s="1">
        <f>Ikv!P8+IIkv!P8+IIIkv!P8+IVkv!P8</f>
        <v>0</v>
      </c>
      <c r="Q8" s="1">
        <f>Ikv!Q8+IIkv!Q8+IIIkv!Q8+IVkv!Q8</f>
        <v>0</v>
      </c>
      <c r="R8" s="1">
        <f>Ikv!R8+IIkv!R8+IIIkv!R8+IVkv!R8</f>
        <v>0</v>
      </c>
      <c r="S8" s="23">
        <f>Ikv!S8+IIkv!S8+IIIkv!S8+IVkv!S8</f>
        <v>0</v>
      </c>
      <c r="T8" s="97"/>
    </row>
    <row r="9" spans="1:20" x14ac:dyDescent="0.2">
      <c r="A9" s="338"/>
      <c r="B9" s="332"/>
      <c r="C9" s="341"/>
      <c r="D9" s="3" t="s">
        <v>8</v>
      </c>
      <c r="E9" s="3">
        <f>Ikv!E9+IIkv!E9+IIIkv!E9+IVkv!E9</f>
        <v>0</v>
      </c>
      <c r="F9" s="3">
        <f>Ikv!F9+IIkv!F9+IIIkv!F9+IVkv!F9</f>
        <v>0</v>
      </c>
      <c r="G9" s="3">
        <f>Ikv!G9+IIkv!G9+IIIkv!G9+IVkv!G9</f>
        <v>0</v>
      </c>
      <c r="H9" s="3">
        <f>Ikv!H9+IIkv!H9+IIIkv!H9+IVkv!H9</f>
        <v>0</v>
      </c>
      <c r="I9" s="3">
        <f>Ikv!I9+IIkv!I9+IIIkv!I9+IVkv!I9</f>
        <v>0</v>
      </c>
      <c r="J9" s="3">
        <f>Ikv!J9+IIkv!J9+IIIkv!J9+IVkv!J9</f>
        <v>0</v>
      </c>
      <c r="K9" s="3">
        <f>Ikv!K9+IIkv!K9+IIIkv!K9+IVkv!K9</f>
        <v>0</v>
      </c>
      <c r="L9" s="5">
        <f>Ikv!L9+IIkv!L9+IIIkv!L9+IVkv!L9</f>
        <v>0</v>
      </c>
      <c r="M9" s="5">
        <f>Ikv!M9+IIkv!M9+IIIkv!M9+IVkv!M9</f>
        <v>0</v>
      </c>
      <c r="N9" s="5">
        <f>Ikv!N9+IIkv!N9+IIIkv!N9+IVkv!N9</f>
        <v>0</v>
      </c>
      <c r="O9" s="5">
        <f>Ikv!O9+IIkv!O9+IIIkv!O9+IVkv!O9</f>
        <v>0</v>
      </c>
      <c r="P9" s="5">
        <f>Ikv!P9+IIkv!P9+IIIkv!P9+IVkv!P9</f>
        <v>0</v>
      </c>
      <c r="Q9" s="5">
        <f>Ikv!Q9+IIkv!Q9+IIIkv!Q9+IVkv!Q9</f>
        <v>0</v>
      </c>
      <c r="R9" s="5">
        <f>Ikv!R9+IIkv!R9+IIIkv!R9+IVkv!R9</f>
        <v>0</v>
      </c>
      <c r="S9" s="24">
        <f>Ikv!S9+IIkv!S9+IIIkv!S9+IVkv!S9</f>
        <v>0</v>
      </c>
      <c r="T9" s="105"/>
    </row>
    <row r="10" spans="1:20" ht="16.5" customHeight="1" x14ac:dyDescent="0.2">
      <c r="A10" s="336">
        <v>2</v>
      </c>
      <c r="B10" s="368" t="s">
        <v>9</v>
      </c>
      <c r="C10" s="339" t="s">
        <v>47</v>
      </c>
      <c r="D10" s="1" t="s">
        <v>5</v>
      </c>
      <c r="E10" s="1">
        <f>Ikv!E10+IIkv!E10+IIIkv!E10+IVkv!E10</f>
        <v>9</v>
      </c>
      <c r="F10" s="1">
        <f>Ikv!F10+IIkv!F10+IIIkv!F10+IVkv!F10</f>
        <v>0</v>
      </c>
      <c r="G10" s="1">
        <f>Ikv!G10+IIkv!G10+IIIkv!G10+IVkv!G10</f>
        <v>84</v>
      </c>
      <c r="H10" s="3">
        <f>Ikv!H10+IIkv!H10+IIIkv!H10+IVkv!H10</f>
        <v>93</v>
      </c>
      <c r="I10" s="1">
        <f>Ikv!I10+IIkv!I10+IIIkv!I10+IVkv!I10</f>
        <v>0</v>
      </c>
      <c r="J10" s="1">
        <f>Ikv!J10+IIkv!J10+IIIkv!J10+IVkv!J10</f>
        <v>0</v>
      </c>
      <c r="K10" s="3">
        <f>Ikv!K10+IIkv!K10+IIIkv!K10+IVkv!K10</f>
        <v>0</v>
      </c>
      <c r="L10" s="2">
        <f>Ikv!L10+IIkv!L10+IIIkv!L10+IVkv!L10</f>
        <v>0</v>
      </c>
      <c r="M10" s="1">
        <f>Ikv!M10+IIkv!M10+IIIkv!M10+IVkv!M10</f>
        <v>0</v>
      </c>
      <c r="N10" s="1">
        <f>Ikv!N10+IIkv!N10+IIIkv!N10+IVkv!N10</f>
        <v>3</v>
      </c>
      <c r="O10" s="4">
        <f>Ikv!O10+IIkv!O10+IIIkv!O10+IVkv!O10</f>
        <v>0</v>
      </c>
      <c r="P10" s="4">
        <f>Ikv!P10+IIkv!P10+IIIkv!P10+IVkv!P10</f>
        <v>0</v>
      </c>
      <c r="Q10" s="1">
        <f>Ikv!Q10+IIkv!Q10+IIIkv!Q10+IVkv!Q10</f>
        <v>0</v>
      </c>
      <c r="R10" s="1">
        <f>Ikv!R10+IIkv!R10+IIIkv!R10+IVkv!R10</f>
        <v>0</v>
      </c>
      <c r="S10" s="23">
        <f>Ikv!S10+IIkv!S10+IIIkv!S10+IVkv!S10</f>
        <v>29659834</v>
      </c>
      <c r="T10" s="118"/>
    </row>
    <row r="11" spans="1:20" x14ac:dyDescent="0.2">
      <c r="A11" s="337"/>
      <c r="B11" s="369"/>
      <c r="C11" s="340"/>
      <c r="D11" s="32" t="s">
        <v>111</v>
      </c>
      <c r="E11" s="1">
        <f>Ikv!E11+IIkv!E11+IIIkv!E11+IVkv!E11</f>
        <v>0</v>
      </c>
      <c r="F11" s="1">
        <f>Ikv!F11+IIkv!F11+IIIkv!F11+IVkv!F11</f>
        <v>0</v>
      </c>
      <c r="G11" s="1">
        <f>Ikv!G11+IIkv!G11+IIIkv!G11+IVkv!G11</f>
        <v>0</v>
      </c>
      <c r="H11" s="3">
        <f>Ikv!H11+IIkv!H11+IIIkv!H11+IVkv!H11</f>
        <v>0</v>
      </c>
      <c r="I11" s="1">
        <f>Ikv!I11+IIkv!I11+IIIkv!I11+IVkv!I11</f>
        <v>0</v>
      </c>
      <c r="J11" s="1">
        <f>Ikv!J11+IIkv!J11+IIIkv!J11+IVkv!J11</f>
        <v>0</v>
      </c>
      <c r="K11" s="3">
        <f>Ikv!K11+IIkv!K11+IIIkv!K11+IVkv!K11</f>
        <v>0</v>
      </c>
      <c r="L11" s="1">
        <f>Ikv!L11+IIkv!L11+IIIkv!L11+IVkv!L11</f>
        <v>0</v>
      </c>
      <c r="M11" s="1">
        <f>Ikv!M11+IIkv!M11+IIIkv!M11+IVkv!M11</f>
        <v>0</v>
      </c>
      <c r="N11" s="1">
        <f>Ikv!N11+IIkv!N11+IIIkv!N11+IVkv!N11</f>
        <v>0</v>
      </c>
      <c r="O11" s="1">
        <f>Ikv!O11+IIkv!O11+IIIkv!O11+IVkv!O11</f>
        <v>0</v>
      </c>
      <c r="P11" s="1">
        <f>Ikv!P11+IIkv!P11+IIIkv!P11+IVkv!P11</f>
        <v>0</v>
      </c>
      <c r="Q11" s="1">
        <f>Ikv!Q11+IIkv!Q11+IIIkv!Q11+IVkv!Q11</f>
        <v>0</v>
      </c>
      <c r="R11" s="1">
        <f>Ikv!R11+IIkv!R11+IIIkv!R11+IVkv!R11</f>
        <v>0</v>
      </c>
      <c r="S11" s="23">
        <f>Ikv!S11+IIkv!S11+IIIkv!S11+IVkv!S11</f>
        <v>0</v>
      </c>
      <c r="T11" s="119"/>
    </row>
    <row r="12" spans="1:20" x14ac:dyDescent="0.2">
      <c r="A12" s="337"/>
      <c r="B12" s="369"/>
      <c r="C12" s="340"/>
      <c r="D12" s="1" t="s">
        <v>7</v>
      </c>
      <c r="E12" s="1">
        <f>Ikv!E12+IIkv!E12+IIIkv!E12+IVkv!E12</f>
        <v>0</v>
      </c>
      <c r="F12" s="1">
        <f>Ikv!F12+IIkv!F12+IIIkv!F12+IVkv!F12</f>
        <v>0</v>
      </c>
      <c r="G12" s="1">
        <f>Ikv!G12+IIkv!G12+IIIkv!G12+IVkv!G12</f>
        <v>0</v>
      </c>
      <c r="H12" s="3">
        <f>Ikv!H12+IIkv!H12+IIIkv!H12+IVkv!H12</f>
        <v>0</v>
      </c>
      <c r="I12" s="1">
        <f>Ikv!I12+IIkv!I12+IIIkv!I12+IVkv!I12</f>
        <v>0</v>
      </c>
      <c r="J12" s="1">
        <f>Ikv!J12+IIkv!J12+IIIkv!J12+IVkv!J12</f>
        <v>0</v>
      </c>
      <c r="K12" s="3">
        <f>Ikv!K12+IIkv!K12+IIIkv!K12+IVkv!K12</f>
        <v>0</v>
      </c>
      <c r="L12" s="1">
        <f>Ikv!L12+IIkv!L12+IIIkv!L12+IVkv!L12</f>
        <v>0</v>
      </c>
      <c r="M12" s="1">
        <f>Ikv!M12+IIkv!M12+IIIkv!M12+IVkv!M12</f>
        <v>0</v>
      </c>
      <c r="N12" s="1">
        <f>Ikv!N12+IIkv!N12+IIIkv!N12+IVkv!N12</f>
        <v>0</v>
      </c>
      <c r="O12" s="1">
        <f>Ikv!O12+IIkv!O12+IIIkv!O12+IVkv!O12</f>
        <v>0</v>
      </c>
      <c r="P12" s="1">
        <f>Ikv!P12+IIkv!P12+IIIkv!P12+IVkv!P12</f>
        <v>0</v>
      </c>
      <c r="Q12" s="1">
        <f>Ikv!Q12+IIkv!Q12+IIIkv!Q12+IVkv!Q12</f>
        <v>0</v>
      </c>
      <c r="R12" s="1">
        <f>Ikv!R12+IIkv!R12+IIIkv!R12+IVkv!R12</f>
        <v>0</v>
      </c>
      <c r="S12" s="23">
        <f>Ikv!S12+IIkv!S12+IIIkv!S12+IVkv!S12</f>
        <v>0</v>
      </c>
      <c r="T12" s="119"/>
    </row>
    <row r="13" spans="1:20" x14ac:dyDescent="0.2">
      <c r="A13" s="338"/>
      <c r="B13" s="370"/>
      <c r="C13" s="341"/>
      <c r="D13" s="3" t="s">
        <v>8</v>
      </c>
      <c r="E13" s="3">
        <f>Ikv!E13+IIkv!E13+IIIkv!E13+IVkv!E13</f>
        <v>9</v>
      </c>
      <c r="F13" s="3">
        <f>Ikv!F13+IIkv!F13+IIIkv!F13+IVkv!F13</f>
        <v>0</v>
      </c>
      <c r="G13" s="3">
        <f>Ikv!G13+IIkv!G13+IIIkv!G13+IVkv!G13</f>
        <v>84</v>
      </c>
      <c r="H13" s="3">
        <f>Ikv!H13+IIkv!H13+IIIkv!H13+IVkv!H13</f>
        <v>93</v>
      </c>
      <c r="I13" s="3">
        <f>Ikv!I13+IIkv!I13+IIIkv!I13+IVkv!I13</f>
        <v>0</v>
      </c>
      <c r="J13" s="3">
        <f>Ikv!J13+IIkv!J13+IIIkv!J13+IVkv!J13</f>
        <v>0</v>
      </c>
      <c r="K13" s="3">
        <f>Ikv!K13+IIkv!K13+IIIkv!K13+IVkv!K13</f>
        <v>0</v>
      </c>
      <c r="L13" s="5">
        <f>Ikv!L13+IIkv!L13+IIIkv!L13+IVkv!L13</f>
        <v>0</v>
      </c>
      <c r="M13" s="5">
        <f>Ikv!M13+IIkv!M13+IIIkv!M13+IVkv!M13</f>
        <v>0</v>
      </c>
      <c r="N13" s="5">
        <f>Ikv!N13+IIkv!N13+IIIkv!N13+IVkv!N13</f>
        <v>3</v>
      </c>
      <c r="O13" s="5">
        <f>Ikv!O13+IIkv!O13+IIIkv!O13+IVkv!O13</f>
        <v>0</v>
      </c>
      <c r="P13" s="5">
        <f>Ikv!P13+IIkv!P13+IIIkv!P13+IVkv!P13</f>
        <v>0</v>
      </c>
      <c r="Q13" s="5">
        <f>Ikv!Q13+IIkv!Q13+IIIkv!Q13+IVkv!Q13</f>
        <v>0</v>
      </c>
      <c r="R13" s="5">
        <f>Ikv!R13+IIkv!R13+IIIkv!R13+IVkv!R13</f>
        <v>0</v>
      </c>
      <c r="S13" s="24">
        <f>Ikv!S13+IIkv!S13+IIIkv!S13+IVkv!S13</f>
        <v>29659834</v>
      </c>
      <c r="T13" s="120"/>
    </row>
    <row r="14" spans="1:20" ht="16.5" customHeight="1" x14ac:dyDescent="0.2">
      <c r="A14" s="336">
        <v>3</v>
      </c>
      <c r="B14" s="368" t="s">
        <v>10</v>
      </c>
      <c r="C14" s="339" t="s">
        <v>48</v>
      </c>
      <c r="D14" s="1" t="s">
        <v>5</v>
      </c>
      <c r="E14" s="1">
        <f>Ikv!E14+IIkv!E14+IIIkv!E14+IVkv!E14</f>
        <v>14</v>
      </c>
      <c r="F14" s="1">
        <f>Ikv!F14+IIkv!F14+IIIkv!F14+IVkv!F14</f>
        <v>0</v>
      </c>
      <c r="G14" s="1">
        <f>Ikv!G14+IIkv!G14+IIIkv!G14+IVkv!G14</f>
        <v>112</v>
      </c>
      <c r="H14" s="3">
        <f>Ikv!H14+IIkv!H14+IIIkv!H14+IVkv!H14</f>
        <v>126</v>
      </c>
      <c r="I14" s="1">
        <f>Ikv!I14+IIkv!I14+IIIkv!I14+IVkv!I14</f>
        <v>0</v>
      </c>
      <c r="J14" s="1">
        <f>Ikv!J14+IIkv!J14+IIIkv!J14+IVkv!J14</f>
        <v>0</v>
      </c>
      <c r="K14" s="3">
        <f>Ikv!K14+IIkv!K14+IIIkv!K14+IVkv!K14</f>
        <v>0</v>
      </c>
      <c r="L14" s="2">
        <f>Ikv!L14+IIkv!L14+IIIkv!L14+IVkv!L14</f>
        <v>0</v>
      </c>
      <c r="M14" s="1">
        <f>Ikv!M14+IIkv!M14+IIIkv!M14+IVkv!M14</f>
        <v>0</v>
      </c>
      <c r="N14" s="1">
        <v>0</v>
      </c>
      <c r="O14" s="4">
        <f>Ikv!O14+IIkv!O14+IIIkv!O14+IVkv!O14</f>
        <v>0</v>
      </c>
      <c r="P14" s="4">
        <f>Ikv!P14+IIkv!P14+IIIkv!P14+IVkv!P14</f>
        <v>0</v>
      </c>
      <c r="Q14" s="1">
        <f>Ikv!Q14+IIkv!Q14+IIIkv!Q14+IVkv!Q14</f>
        <v>0</v>
      </c>
      <c r="R14" s="1">
        <f>Ikv!R14+IIkv!R14+IIIkv!R14+IVkv!R14</f>
        <v>0</v>
      </c>
      <c r="S14" s="23">
        <f>Ikv!S14+IIkv!S14+IIIkv!S14+IVkv!S14</f>
        <v>25947500</v>
      </c>
      <c r="T14" s="98"/>
    </row>
    <row r="15" spans="1:20" x14ac:dyDescent="0.2">
      <c r="A15" s="337"/>
      <c r="B15" s="369"/>
      <c r="C15" s="340"/>
      <c r="D15" s="32" t="s">
        <v>111</v>
      </c>
      <c r="E15" s="1">
        <f>Ikv!E15+IIkv!E15+IIIkv!E15+IVkv!E15</f>
        <v>0</v>
      </c>
      <c r="F15" s="1">
        <f>Ikv!F15+IIkv!F15+IIIkv!F15+IVkv!F15</f>
        <v>0</v>
      </c>
      <c r="G15" s="1">
        <f>Ikv!G15+IIkv!G15+IIIkv!G15+IVkv!G15</f>
        <v>0</v>
      </c>
      <c r="H15" s="3">
        <f>Ikv!H15+IIkv!H15+IIIkv!H15+IVkv!H15</f>
        <v>0</v>
      </c>
      <c r="I15" s="1">
        <f>Ikv!I15+IIkv!I15+IIIkv!I15+IVkv!I15</f>
        <v>0</v>
      </c>
      <c r="J15" s="1">
        <f>Ikv!J15+IIkv!J15+IIIkv!J15+IVkv!J15</f>
        <v>0</v>
      </c>
      <c r="K15" s="3">
        <f>Ikv!K15+IIkv!K15+IIIkv!K15+IVkv!K15</f>
        <v>0</v>
      </c>
      <c r="L15" s="1">
        <f>Ikv!L15+IIkv!L15+IIIkv!L15+IVkv!L15</f>
        <v>0</v>
      </c>
      <c r="M15" s="1">
        <f>Ikv!M15+IIkv!M15+IIIkv!M15+IVkv!M15</f>
        <v>0</v>
      </c>
      <c r="N15" s="1">
        <v>0</v>
      </c>
      <c r="O15" s="1">
        <f>Ikv!O15+IIkv!O15+IIIkv!O15+IVkv!O15</f>
        <v>0</v>
      </c>
      <c r="P15" s="1">
        <f>Ikv!P15+IIkv!P15+IIIkv!P15+IVkv!P15</f>
        <v>0</v>
      </c>
      <c r="Q15" s="1">
        <f>Ikv!Q15+IIkv!Q15+IIIkv!Q15+IVkv!Q15</f>
        <v>0</v>
      </c>
      <c r="R15" s="1">
        <f>Ikv!R15+IIkv!R15+IIIkv!R15+IVkv!R15</f>
        <v>0</v>
      </c>
      <c r="S15" s="23">
        <f>Ikv!S15+IIkv!S15+IIIkv!S15+IVkv!S15</f>
        <v>0</v>
      </c>
      <c r="T15" s="97"/>
    </row>
    <row r="16" spans="1:20" x14ac:dyDescent="0.2">
      <c r="A16" s="337"/>
      <c r="B16" s="369"/>
      <c r="C16" s="340"/>
      <c r="D16" s="1" t="s">
        <v>7</v>
      </c>
      <c r="E16" s="1">
        <f>Ikv!E16+IIkv!E16+IIIkv!E16+IVkv!E16</f>
        <v>1</v>
      </c>
      <c r="F16" s="1">
        <f>Ikv!F16+IIkv!F16+IIIkv!F16+IVkv!F16</f>
        <v>0</v>
      </c>
      <c r="G16" s="1">
        <f>Ikv!G16+IIkv!G16+IIIkv!G16+IVkv!G16</f>
        <v>2</v>
      </c>
      <c r="H16" s="3">
        <f>Ikv!H16+IIkv!H16+IIIkv!H16+IVkv!H16</f>
        <v>3</v>
      </c>
      <c r="I16" s="1">
        <f>Ikv!I16+IIkv!I16+IIIkv!I16+IVkv!I16</f>
        <v>0</v>
      </c>
      <c r="J16" s="1">
        <f>Ikv!J16+IIkv!J16+IIIkv!J16+IVkv!J16</f>
        <v>0</v>
      </c>
      <c r="K16" s="3">
        <f>Ikv!K16+IIkv!K16+IIIkv!K16+IVkv!K16</f>
        <v>0</v>
      </c>
      <c r="L16" s="1">
        <f>Ikv!L16+IIkv!L16+IIIkv!L16+IVkv!L16</f>
        <v>0</v>
      </c>
      <c r="M16" s="1">
        <f>Ikv!M16+IIkv!M16+IIIkv!M16+IVkv!M16</f>
        <v>0</v>
      </c>
      <c r="N16" s="1">
        <f>Ikv!N16+IIkv!N16+IIIkv!N16+IVkv!N16</f>
        <v>0</v>
      </c>
      <c r="O16" s="1">
        <f>Ikv!O16+IIkv!O16+IIIkv!O16+IVkv!O16</f>
        <v>0</v>
      </c>
      <c r="P16" s="1">
        <f>Ikv!P16+IIkv!P16+IIIkv!P16+IVkv!P16</f>
        <v>0</v>
      </c>
      <c r="Q16" s="1">
        <f>Ikv!Q16+IIkv!Q16+IIIkv!Q16+IVkv!Q16</f>
        <v>0</v>
      </c>
      <c r="R16" s="1">
        <f>Ikv!R16+IIkv!R16+IIIkv!R16+IVkv!R16</f>
        <v>0</v>
      </c>
      <c r="S16" s="23">
        <f>Ikv!S16+IIkv!S16+IIIkv!S16+IVkv!S16</f>
        <v>8000000</v>
      </c>
      <c r="T16" s="97"/>
    </row>
    <row r="17" spans="1:20" x14ac:dyDescent="0.2">
      <c r="A17" s="338"/>
      <c r="B17" s="370"/>
      <c r="C17" s="341"/>
      <c r="D17" s="3" t="s">
        <v>8</v>
      </c>
      <c r="E17" s="3">
        <f>Ikv!E17+IIkv!E17+IIIkv!E17+IVkv!E17</f>
        <v>15</v>
      </c>
      <c r="F17" s="3">
        <f>Ikv!F17+IIkv!F17+IIIkv!F17+IVkv!F17</f>
        <v>0</v>
      </c>
      <c r="G17" s="3">
        <f>Ikv!G17+IIkv!G17+IIIkv!G17+IVkv!G17</f>
        <v>114</v>
      </c>
      <c r="H17" s="3">
        <f>Ikv!H17+IIkv!H17+IIIkv!H17+IVkv!H17</f>
        <v>129</v>
      </c>
      <c r="I17" s="3">
        <f>Ikv!I17+IIkv!I17+IIIkv!I17+IVkv!I17</f>
        <v>0</v>
      </c>
      <c r="J17" s="3">
        <f>Ikv!J17+IIkv!J17+IIIkv!J17+IVkv!J17</f>
        <v>0</v>
      </c>
      <c r="K17" s="3">
        <f>Ikv!K17+IIkv!K17+IIIkv!K17+IVkv!K17</f>
        <v>0</v>
      </c>
      <c r="L17" s="5">
        <f>Ikv!L17+IIkv!L17+IIIkv!L17+IVkv!L17</f>
        <v>0</v>
      </c>
      <c r="M17" s="5">
        <f>Ikv!M17+IIkv!M17+IIIkv!M17+IVkv!M17</f>
        <v>0</v>
      </c>
      <c r="N17" s="5">
        <f>Ikv!N17+IIkv!N17+IIIkv!N17+IVkv!N17</f>
        <v>19</v>
      </c>
      <c r="O17" s="5">
        <f>Ikv!O17+IIkv!O17+IIIkv!O17+IVkv!O17</f>
        <v>0</v>
      </c>
      <c r="P17" s="5">
        <f>Ikv!P17+IIkv!P17+IIIkv!P17+IVkv!P17</f>
        <v>0</v>
      </c>
      <c r="Q17" s="5">
        <f>Ikv!Q17+IIkv!Q17+IIIkv!Q17+IVkv!Q17</f>
        <v>0</v>
      </c>
      <c r="R17" s="5">
        <f>Ikv!R17+IIkv!R17+IIIkv!R17+IVkv!R17</f>
        <v>0</v>
      </c>
      <c r="S17" s="24">
        <f>Ikv!S17+IIkv!S17+IIIkv!S17+IVkv!S17</f>
        <v>33947500</v>
      </c>
      <c r="T17" s="105"/>
    </row>
    <row r="18" spans="1:20" ht="15.75" customHeight="1" x14ac:dyDescent="0.2">
      <c r="A18" s="336">
        <v>4</v>
      </c>
      <c r="B18" s="368" t="s">
        <v>11</v>
      </c>
      <c r="C18" s="339" t="s">
        <v>44</v>
      </c>
      <c r="D18" s="1" t="s">
        <v>5</v>
      </c>
      <c r="E18" s="1">
        <f>Ikv!E18+IIkv!E18+IIIkv!E18+IVkv!E18</f>
        <v>0</v>
      </c>
      <c r="F18" s="1">
        <f>Ikv!F18+IIkv!F18+IIIkv!F18+IVkv!F18</f>
        <v>0</v>
      </c>
      <c r="G18" s="1">
        <f>Ikv!G18+IIkv!G18+IIIkv!G18+IVkv!G18</f>
        <v>0</v>
      </c>
      <c r="H18" s="3">
        <f>Ikv!H18+IIkv!H18+IIIkv!H18+IVkv!H18</f>
        <v>0</v>
      </c>
      <c r="I18" s="1">
        <f>Ikv!I18+IIkv!I18+IIIkv!I18+IVkv!I18</f>
        <v>0</v>
      </c>
      <c r="J18" s="1">
        <f>Ikv!J18+IIkv!J18+IIIkv!J18+IVkv!J18</f>
        <v>0</v>
      </c>
      <c r="K18" s="3">
        <f>Ikv!K18+IIkv!K18+IIIkv!K18+IVkv!K18</f>
        <v>0</v>
      </c>
      <c r="L18" s="2">
        <f>Ikv!L18+IIkv!L18+IIIkv!L18+IVkv!L18</f>
        <v>0</v>
      </c>
      <c r="M18" s="1">
        <f>Ikv!M18+IIkv!M18+IIIkv!M18+IVkv!M18</f>
        <v>0</v>
      </c>
      <c r="N18" s="1">
        <f>Ikv!N18+IIkv!N18+IIIkv!N18+IVkv!N18</f>
        <v>0</v>
      </c>
      <c r="O18" s="4">
        <f>Ikv!O18+IIkv!O18+IIIkv!O18+IVkv!O18</f>
        <v>0</v>
      </c>
      <c r="P18" s="4">
        <f>Ikv!P18+IIkv!P18+IIIkv!P18+IVkv!P18</f>
        <v>0</v>
      </c>
      <c r="Q18" s="1">
        <f>Ikv!Q18+IIkv!Q18+IIIkv!Q18+IVkv!Q18</f>
        <v>0</v>
      </c>
      <c r="R18" s="1">
        <f>Ikv!R18+IIkv!R18+IIIkv!R18+IVkv!R18</f>
        <v>0</v>
      </c>
      <c r="S18" s="23">
        <f>Ikv!S18+IIkv!S18+IIIkv!S18+IVkv!S18</f>
        <v>0</v>
      </c>
      <c r="T18" s="98"/>
    </row>
    <row r="19" spans="1:20" x14ac:dyDescent="0.2">
      <c r="A19" s="337"/>
      <c r="B19" s="369"/>
      <c r="C19" s="340"/>
      <c r="D19" s="1" t="s">
        <v>6</v>
      </c>
      <c r="E19" s="1">
        <f>Ikv!E19+IIkv!E19+IIIkv!E19+IVkv!E19</f>
        <v>0</v>
      </c>
      <c r="F19" s="1">
        <f>Ikv!F19+IIkv!F19+IIIkv!F19+IVkv!F19</f>
        <v>0</v>
      </c>
      <c r="G19" s="1">
        <f>Ikv!G19+IIkv!G19+IIIkv!G19+IVkv!G19</f>
        <v>0</v>
      </c>
      <c r="H19" s="3">
        <f>Ikv!H19+IIkv!H19+IIIkv!H19+IVkv!H19</f>
        <v>0</v>
      </c>
      <c r="I19" s="1">
        <f>Ikv!I19+IIkv!I19+IIIkv!I19+IVkv!I19</f>
        <v>0</v>
      </c>
      <c r="J19" s="1">
        <f>Ikv!J19+IIkv!J19+IIIkv!J19+IVkv!J19</f>
        <v>0</v>
      </c>
      <c r="K19" s="3">
        <f>Ikv!K19+IIkv!K19+IIIkv!K19+IVkv!K19</f>
        <v>0</v>
      </c>
      <c r="L19" s="1">
        <f>Ikv!L19+IIkv!L19+IIIkv!L19+IVkv!L19</f>
        <v>0</v>
      </c>
      <c r="M19" s="1">
        <f>Ikv!M19+IIkv!M19+IIIkv!M19+IVkv!M19</f>
        <v>0</v>
      </c>
      <c r="N19" s="1">
        <f>Ikv!N19+IIkv!N19+IIIkv!N19+IVkv!N19</f>
        <v>0</v>
      </c>
      <c r="O19" s="1">
        <f>Ikv!O19+IIkv!O19+IIIkv!O19+IVkv!O19</f>
        <v>0</v>
      </c>
      <c r="P19" s="1">
        <f>Ikv!P19+IIkv!P19+IIIkv!P19+IVkv!P19</f>
        <v>0</v>
      </c>
      <c r="Q19" s="1">
        <f>Ikv!Q19+IIkv!Q19+IIIkv!Q19+IVkv!Q19</f>
        <v>0</v>
      </c>
      <c r="R19" s="1">
        <f>Ikv!R19+IIkv!R19+IIIkv!R19+IVkv!R19</f>
        <v>0</v>
      </c>
      <c r="S19" s="23">
        <f>Ikv!S19+IIkv!S19+IIIkv!S19+IVkv!S19</f>
        <v>0</v>
      </c>
      <c r="T19" s="97"/>
    </row>
    <row r="20" spans="1:20" x14ac:dyDescent="0.2">
      <c r="A20" s="337"/>
      <c r="B20" s="369"/>
      <c r="C20" s="340"/>
      <c r="D20" s="1" t="s">
        <v>7</v>
      </c>
      <c r="E20" s="1">
        <f>Ikv!E20+IIkv!E20+IIIkv!E20+IVkv!E20</f>
        <v>0</v>
      </c>
      <c r="F20" s="1">
        <f>Ikv!F20+IIkv!F20+IIIkv!F20+IVkv!F20</f>
        <v>0</v>
      </c>
      <c r="G20" s="1">
        <f>Ikv!G20+IIkv!G20+IIIkv!G20+IVkv!G20</f>
        <v>0</v>
      </c>
      <c r="H20" s="3">
        <f>Ikv!H20+IIkv!H20+IIIkv!H20+IVkv!H20</f>
        <v>0</v>
      </c>
      <c r="I20" s="1">
        <f>Ikv!I20+IIkv!I20+IIIkv!I20+IVkv!I20</f>
        <v>0</v>
      </c>
      <c r="J20" s="1">
        <f>Ikv!J20+IIkv!J20+IIIkv!J20+IVkv!J20</f>
        <v>0</v>
      </c>
      <c r="K20" s="3">
        <f>Ikv!K20+IIkv!K20+IIIkv!K20+IVkv!K20</f>
        <v>0</v>
      </c>
      <c r="L20" s="1">
        <f>Ikv!L20+IIkv!L20+IIIkv!L20+IVkv!L20</f>
        <v>0</v>
      </c>
      <c r="M20" s="1">
        <f>Ikv!M20+IIkv!M20+IIIkv!M20+IVkv!M20</f>
        <v>0</v>
      </c>
      <c r="N20" s="1">
        <f>Ikv!N20+IIkv!N20+IIIkv!N20+IVkv!N20</f>
        <v>0</v>
      </c>
      <c r="O20" s="1">
        <f>Ikv!O20+IIkv!O20+IIIkv!O20+IVkv!O20</f>
        <v>0</v>
      </c>
      <c r="P20" s="1">
        <f>Ikv!P20+IIkv!P20+IIIkv!P20+IVkv!P20</f>
        <v>0</v>
      </c>
      <c r="Q20" s="1">
        <f>Ikv!Q20+IIkv!Q20+IIIkv!Q20+IVkv!Q20</f>
        <v>0</v>
      </c>
      <c r="R20" s="1">
        <f>Ikv!R20+IIkv!R20+IIIkv!R20+IVkv!R20</f>
        <v>0</v>
      </c>
      <c r="S20" s="23">
        <f>Ikv!S20+IIkv!S20+IIIkv!S20+IVkv!S20</f>
        <v>0</v>
      </c>
      <c r="T20" s="97"/>
    </row>
    <row r="21" spans="1:20" x14ac:dyDescent="0.2">
      <c r="A21" s="338"/>
      <c r="B21" s="370"/>
      <c r="C21" s="341"/>
      <c r="D21" s="3" t="s">
        <v>8</v>
      </c>
      <c r="E21" s="3">
        <f>Ikv!E21+IIkv!E21+IIIkv!E21+IVkv!E21</f>
        <v>0</v>
      </c>
      <c r="F21" s="3">
        <f>Ikv!F21+IIkv!F21+IIIkv!F21+IVkv!F21</f>
        <v>0</v>
      </c>
      <c r="G21" s="3">
        <f>Ikv!G21+IIkv!G21+IIIkv!G21+IVkv!G21</f>
        <v>0</v>
      </c>
      <c r="H21" s="3">
        <f>Ikv!H21+IIkv!H21+IIIkv!H21+IVkv!H21</f>
        <v>0</v>
      </c>
      <c r="I21" s="3">
        <f>Ikv!I21+IIkv!I21+IIIkv!I21+IVkv!I21</f>
        <v>0</v>
      </c>
      <c r="J21" s="3">
        <f>Ikv!J21+IIkv!J21+IIIkv!J21+IVkv!J21</f>
        <v>0</v>
      </c>
      <c r="K21" s="3">
        <f>Ikv!K21+IIkv!K21+IIIkv!K21+IVkv!K21</f>
        <v>0</v>
      </c>
      <c r="L21" s="5">
        <f>Ikv!L21+IIkv!L21+IIIkv!L21+IVkv!L21</f>
        <v>0</v>
      </c>
      <c r="M21" s="5">
        <f>Ikv!M21+IIkv!M21+IIIkv!M21+IVkv!M21</f>
        <v>0</v>
      </c>
      <c r="N21" s="5">
        <f>Ikv!N21+IIkv!N21+IIIkv!N21+IVkv!N21</f>
        <v>0</v>
      </c>
      <c r="O21" s="5">
        <f>Ikv!O21+IIkv!O21+IIIkv!O21+IVkv!O21</f>
        <v>0</v>
      </c>
      <c r="P21" s="5">
        <f>Ikv!P21+IIkv!P21+IIIkv!P21+IVkv!P21</f>
        <v>0</v>
      </c>
      <c r="Q21" s="5">
        <f>Ikv!Q21+IIkv!Q21+IIIkv!Q21+IVkv!Q21</f>
        <v>0</v>
      </c>
      <c r="R21" s="5">
        <f>Ikv!R21+IIkv!R21+IIIkv!R21+IVkv!R21</f>
        <v>0</v>
      </c>
      <c r="S21" s="24">
        <f>Ikv!S21+IIkv!S21+IIIkv!S21+IVkv!S21</f>
        <v>0</v>
      </c>
      <c r="T21" s="105"/>
    </row>
    <row r="22" spans="1:20" ht="15.75" customHeight="1" x14ac:dyDescent="0.2">
      <c r="A22" s="336">
        <v>5</v>
      </c>
      <c r="B22" s="368" t="s">
        <v>12</v>
      </c>
      <c r="C22" s="339" t="s">
        <v>44</v>
      </c>
      <c r="D22" s="1" t="s">
        <v>5</v>
      </c>
      <c r="E22" s="1">
        <f>Ikv!E22+IIkv!E22+IIIkv!E22+IVkv!E22</f>
        <v>0</v>
      </c>
      <c r="F22" s="1">
        <f>Ikv!F22+IIkv!F22+IIIkv!F22+IVkv!F22</f>
        <v>0</v>
      </c>
      <c r="G22" s="1">
        <f>Ikv!G22+IIkv!G22+IIIkv!G22+IVkv!G22</f>
        <v>0</v>
      </c>
      <c r="H22" s="3">
        <f>Ikv!H22+IIkv!H22+IIIkv!H22+IVkv!H22</f>
        <v>0</v>
      </c>
      <c r="I22" s="1">
        <f>Ikv!I22+IIkv!I22+IIIkv!I22+IVkv!I22</f>
        <v>0</v>
      </c>
      <c r="J22" s="1">
        <f>Ikv!J22+IIkv!J22+IIIkv!J22+IVkv!J22</f>
        <v>0</v>
      </c>
      <c r="K22" s="3">
        <f>Ikv!K22+IIkv!K22+IIIkv!K22+IVkv!K22</f>
        <v>0</v>
      </c>
      <c r="L22" s="2">
        <f>Ikv!L22+IIkv!L22+IIIkv!L22+IVkv!L22</f>
        <v>0</v>
      </c>
      <c r="M22" s="1">
        <f>Ikv!M22+IIkv!M22+IIIkv!M22+IVkv!M22</f>
        <v>0</v>
      </c>
      <c r="N22" s="1">
        <f>Ikv!N22+IIkv!N22+IIIkv!N22+IVkv!N22</f>
        <v>0</v>
      </c>
      <c r="O22" s="4">
        <f>Ikv!O22+IIkv!O22+IIIkv!O22+IVkv!O22</f>
        <v>0</v>
      </c>
      <c r="P22" s="4">
        <f>Ikv!P22+IIkv!P22+IIIkv!P22+IVkv!P22</f>
        <v>0</v>
      </c>
      <c r="Q22" s="1">
        <f>Ikv!Q22+IIkv!Q22+IIIkv!Q22+IVkv!Q22</f>
        <v>0</v>
      </c>
      <c r="R22" s="1">
        <f>Ikv!R22+IIkv!R22+IIIkv!R22+IVkv!R22</f>
        <v>0</v>
      </c>
      <c r="S22" s="23">
        <f>Ikv!S22+IIkv!S22+IIIkv!S22+IVkv!S22</f>
        <v>0</v>
      </c>
      <c r="T22" s="98"/>
    </row>
    <row r="23" spans="1:20" x14ac:dyDescent="0.2">
      <c r="A23" s="337"/>
      <c r="B23" s="369"/>
      <c r="C23" s="340"/>
      <c r="D23" s="1" t="s">
        <v>6</v>
      </c>
      <c r="E23" s="1">
        <f>Ikv!E23+IIkv!E23+IIIkv!E23+IVkv!E23</f>
        <v>0</v>
      </c>
      <c r="F23" s="1">
        <f>Ikv!F23+IIkv!F23+IIIkv!F23+IVkv!F23</f>
        <v>0</v>
      </c>
      <c r="G23" s="1">
        <f>Ikv!G23+IIkv!G23+IIIkv!G23+IVkv!G23</f>
        <v>0</v>
      </c>
      <c r="H23" s="3">
        <f>Ikv!H23+IIkv!H23+IIIkv!H23+IVkv!H23</f>
        <v>0</v>
      </c>
      <c r="I23" s="1">
        <f>Ikv!I23+IIkv!I23+IIIkv!I23+IVkv!I23</f>
        <v>0</v>
      </c>
      <c r="J23" s="1">
        <f>Ikv!J23+IIkv!J23+IIIkv!J23+IVkv!J23</f>
        <v>0</v>
      </c>
      <c r="K23" s="3">
        <f>Ikv!K23+IIkv!K23+IIIkv!K23+IVkv!K23</f>
        <v>0</v>
      </c>
      <c r="L23" s="1">
        <f>Ikv!L23+IIkv!L23+IIIkv!L23+IVkv!L23</f>
        <v>0</v>
      </c>
      <c r="M23" s="1">
        <f>Ikv!M23+IIkv!M23+IIIkv!M23+IVkv!M23</f>
        <v>0</v>
      </c>
      <c r="N23" s="1">
        <f>Ikv!N23+IIkv!N23+IIIkv!N23+IVkv!N23</f>
        <v>0</v>
      </c>
      <c r="O23" s="1">
        <f>Ikv!O23+IIkv!O23+IIIkv!O23+IVkv!O23</f>
        <v>0</v>
      </c>
      <c r="P23" s="1">
        <f>Ikv!P23+IIkv!P23+IIIkv!P23+IVkv!P23</f>
        <v>0</v>
      </c>
      <c r="Q23" s="1">
        <f>Ikv!Q23+IIkv!Q23+IIIkv!Q23+IVkv!Q23</f>
        <v>0</v>
      </c>
      <c r="R23" s="1">
        <f>Ikv!R23+IIkv!R23+IIIkv!R23+IVkv!R23</f>
        <v>0</v>
      </c>
      <c r="S23" s="23">
        <f>Ikv!S23+IIkv!S23+IIIkv!S23+IVkv!S23</f>
        <v>0</v>
      </c>
      <c r="T23" s="97"/>
    </row>
    <row r="24" spans="1:20" x14ac:dyDescent="0.2">
      <c r="A24" s="337"/>
      <c r="B24" s="369"/>
      <c r="C24" s="340"/>
      <c r="D24" s="1" t="s">
        <v>7</v>
      </c>
      <c r="E24" s="1">
        <f>Ikv!E24+IIkv!E24+IIIkv!E24+IVkv!E24</f>
        <v>0</v>
      </c>
      <c r="F24" s="1">
        <f>Ikv!F24+IIkv!F24+IIIkv!F24+IVkv!F24</f>
        <v>0</v>
      </c>
      <c r="G24" s="1">
        <f>Ikv!G24+IIkv!G24+IIIkv!G24+IVkv!G24</f>
        <v>0</v>
      </c>
      <c r="H24" s="3">
        <f>Ikv!H24+IIkv!H24+IIIkv!H24+IVkv!H24</f>
        <v>0</v>
      </c>
      <c r="I24" s="1">
        <f>Ikv!I24+IIkv!I24+IIIkv!I24+IVkv!I24</f>
        <v>0</v>
      </c>
      <c r="J24" s="1">
        <f>Ikv!J24+IIkv!J24+IIIkv!J24+IVkv!J24</f>
        <v>0</v>
      </c>
      <c r="K24" s="3">
        <f>Ikv!K24+IIkv!K24+IIIkv!K24+IVkv!K24</f>
        <v>0</v>
      </c>
      <c r="L24" s="1">
        <f>Ikv!L24+IIkv!L24+IIIkv!L24+IVkv!L24</f>
        <v>0</v>
      </c>
      <c r="M24" s="1">
        <f>Ikv!M24+IIkv!M24+IIIkv!M24+IVkv!M24</f>
        <v>0</v>
      </c>
      <c r="N24" s="1">
        <f>Ikv!N24+IIkv!N24+IIIkv!N24+IVkv!N24</f>
        <v>0</v>
      </c>
      <c r="O24" s="1">
        <f>Ikv!O24+IIkv!O24+IIIkv!O24+IVkv!O24</f>
        <v>0</v>
      </c>
      <c r="P24" s="1">
        <f>Ikv!P24+IIkv!P24+IIIkv!P24+IVkv!P24</f>
        <v>0</v>
      </c>
      <c r="Q24" s="1">
        <f>Ikv!Q24+IIkv!Q24+IIIkv!Q24+IVkv!Q24</f>
        <v>0</v>
      </c>
      <c r="R24" s="1">
        <f>Ikv!R24+IIkv!R24+IIIkv!R24+IVkv!R24</f>
        <v>0</v>
      </c>
      <c r="S24" s="23">
        <f>Ikv!S24+IIkv!S24+IIIkv!S24+IVkv!S24</f>
        <v>0</v>
      </c>
      <c r="T24" s="97"/>
    </row>
    <row r="25" spans="1:20" x14ac:dyDescent="0.2">
      <c r="A25" s="338"/>
      <c r="B25" s="370"/>
      <c r="C25" s="341"/>
      <c r="D25" s="3" t="s">
        <v>8</v>
      </c>
      <c r="E25" s="3">
        <f>Ikv!E25+IIkv!E25+IIIkv!E25+IVkv!E25</f>
        <v>0</v>
      </c>
      <c r="F25" s="3">
        <f>Ikv!F25+IIkv!F25+IIIkv!F25+IVkv!F25</f>
        <v>0</v>
      </c>
      <c r="G25" s="3">
        <f>Ikv!G25+IIkv!G25+IIIkv!G25+IVkv!G25</f>
        <v>0</v>
      </c>
      <c r="H25" s="3">
        <f>Ikv!H25+IIkv!H25+IIIkv!H25+IVkv!H25</f>
        <v>0</v>
      </c>
      <c r="I25" s="3">
        <f>Ikv!I25+IIkv!I25+IIIkv!I25+IVkv!I25</f>
        <v>0</v>
      </c>
      <c r="J25" s="3">
        <f>Ikv!J25+IIkv!J25+IIIkv!J25+IVkv!J25</f>
        <v>0</v>
      </c>
      <c r="K25" s="3">
        <f>Ikv!K25+IIkv!K25+IIIkv!K25+IVkv!K25</f>
        <v>0</v>
      </c>
      <c r="L25" s="5">
        <f>Ikv!L25+IIkv!L25+IIIkv!L25+IVkv!L25</f>
        <v>0</v>
      </c>
      <c r="M25" s="5">
        <f>Ikv!M25+IIkv!M25+IIIkv!M25+IVkv!M25</f>
        <v>0</v>
      </c>
      <c r="N25" s="5">
        <f>Ikv!N25+IIkv!N25+IIIkv!N25+IVkv!N25</f>
        <v>0</v>
      </c>
      <c r="O25" s="5">
        <f>Ikv!O25+IIkv!O25+IIIkv!O25+IVkv!O25</f>
        <v>0</v>
      </c>
      <c r="P25" s="5">
        <f>Ikv!P25+IIkv!P25+IIIkv!P25+IVkv!P25</f>
        <v>0</v>
      </c>
      <c r="Q25" s="5">
        <f>Ikv!Q25+IIkv!Q25+IIIkv!Q25+IVkv!Q25</f>
        <v>0</v>
      </c>
      <c r="R25" s="5">
        <f>Ikv!R25+IIkv!R25+IIIkv!R25+IVkv!R25</f>
        <v>0</v>
      </c>
      <c r="S25" s="24">
        <f>Ikv!S25+IIkv!S25+IIIkv!S25+IVkv!S25</f>
        <v>0</v>
      </c>
      <c r="T25" s="105"/>
    </row>
    <row r="26" spans="1:20" ht="16.5" customHeight="1" x14ac:dyDescent="0.2">
      <c r="A26" s="336">
        <v>25</v>
      </c>
      <c r="B26" s="392" t="s">
        <v>141</v>
      </c>
      <c r="C26" s="365" t="s">
        <v>105</v>
      </c>
      <c r="D26" s="1" t="s">
        <v>5</v>
      </c>
      <c r="E26" s="1">
        <f>Ikv!E26+IIkv!E26+IIIkv!E26+IVkv!E26</f>
        <v>0</v>
      </c>
      <c r="F26" s="1">
        <f>Ikv!F26+IIkv!F26+IIIkv!F26+IVkv!F26</f>
        <v>0</v>
      </c>
      <c r="G26" s="1">
        <f>Ikv!G26+IIkv!G26+IIIkv!G26+IVkv!G26</f>
        <v>0</v>
      </c>
      <c r="H26" s="3">
        <f>Ikv!H26+IIkv!H26+IIIkv!H26+IVkv!H26</f>
        <v>0</v>
      </c>
      <c r="I26" s="1">
        <f>Ikv!I26+IIkv!I26+IIIkv!I26+IVkv!I26</f>
        <v>0</v>
      </c>
      <c r="J26" s="1">
        <f>Ikv!J26+IIkv!J26+IIIkv!J26+IVkv!J26</f>
        <v>0</v>
      </c>
      <c r="K26" s="3">
        <f>Ikv!K26+IIkv!K26+IIIkv!K26+IVkv!K26</f>
        <v>0</v>
      </c>
      <c r="L26" s="2">
        <f>Ikv!L26+IIkv!L26+IIIkv!L26+IVkv!L26</f>
        <v>0</v>
      </c>
      <c r="M26" s="1">
        <f>Ikv!M26+IIkv!M26+IIIkv!M26+IVkv!M26</f>
        <v>0</v>
      </c>
      <c r="N26" s="1">
        <f>Ikv!N26+IIkv!N26+IIIkv!N26+IVkv!N26</f>
        <v>0</v>
      </c>
      <c r="O26" s="4">
        <f>Ikv!O26+IIkv!O26+IIIkv!O26+IVkv!O26</f>
        <v>0</v>
      </c>
      <c r="P26" s="4">
        <f>Ikv!P26+IIkv!P26+IIIkv!P26+IVkv!P26</f>
        <v>0</v>
      </c>
      <c r="Q26" s="1">
        <f>Ikv!Q26+IIkv!Q26+IIIkv!Q26+IVkv!Q26</f>
        <v>0</v>
      </c>
      <c r="R26" s="1">
        <f>Ikv!R26+IIkv!R26+IIIkv!R26+IVkv!R26</f>
        <v>0</v>
      </c>
      <c r="S26" s="23">
        <f>Ikv!S26+IIkv!S26+IIIkv!S26+IVkv!S26</f>
        <v>0</v>
      </c>
      <c r="T26" s="98"/>
    </row>
    <row r="27" spans="1:20" x14ac:dyDescent="0.2">
      <c r="A27" s="337"/>
      <c r="B27" s="369"/>
      <c r="C27" s="366"/>
      <c r="D27" s="1" t="s">
        <v>6</v>
      </c>
      <c r="E27" s="1">
        <f>Ikv!E27+IIkv!E27+IIIkv!E27+IVkv!E27</f>
        <v>0</v>
      </c>
      <c r="F27" s="1">
        <f>Ikv!F27+IIkv!F27+IIIkv!F27+IVkv!F27</f>
        <v>0</v>
      </c>
      <c r="G27" s="1">
        <f>Ikv!G27+IIkv!G27+IIIkv!G27+IVkv!G27</f>
        <v>0</v>
      </c>
      <c r="H27" s="3">
        <f>Ikv!H27+IIkv!H27+IIIkv!H27+IVkv!H27</f>
        <v>0</v>
      </c>
      <c r="I27" s="1">
        <f>Ikv!I27+IIkv!I27+IIIkv!I27+IVkv!I27</f>
        <v>0</v>
      </c>
      <c r="J27" s="1">
        <f>Ikv!J27+IIkv!J27+IIIkv!J27+IVkv!J27</f>
        <v>0</v>
      </c>
      <c r="K27" s="3">
        <f>Ikv!K27+IIkv!K27+IIIkv!K27+IVkv!K27</f>
        <v>0</v>
      </c>
      <c r="L27" s="1">
        <f>Ikv!L27+IIkv!L27+IIIkv!L27+IVkv!L27</f>
        <v>0</v>
      </c>
      <c r="M27" s="1">
        <f>Ikv!M27+IIkv!M27+IIIkv!M27+IVkv!M27</f>
        <v>0</v>
      </c>
      <c r="N27" s="1">
        <f>Ikv!N27+IIkv!N27+IIIkv!N27+IVkv!N27</f>
        <v>0</v>
      </c>
      <c r="O27" s="1">
        <f>Ikv!O27+IIkv!O27+IIIkv!O27+IVkv!O27</f>
        <v>0</v>
      </c>
      <c r="P27" s="1">
        <f>Ikv!P27+IIkv!P27+IIIkv!P27+IVkv!P27</f>
        <v>0</v>
      </c>
      <c r="Q27" s="1">
        <f>Ikv!Q27+IIkv!Q27+IIIkv!Q27+IVkv!Q27</f>
        <v>0</v>
      </c>
      <c r="R27" s="1">
        <f>Ikv!R27+IIkv!R27+IIIkv!R27+IVkv!R27</f>
        <v>0</v>
      </c>
      <c r="S27" s="23">
        <f>Ikv!S27+IIkv!S27+IIIkv!S27+IVkv!S27</f>
        <v>0</v>
      </c>
      <c r="T27" s="97"/>
    </row>
    <row r="28" spans="1:20" x14ac:dyDescent="0.2">
      <c r="A28" s="337"/>
      <c r="B28" s="369"/>
      <c r="C28" s="366"/>
      <c r="D28" s="1" t="s">
        <v>7</v>
      </c>
      <c r="E28" s="1">
        <f>Ikv!E28+IIkv!E28+IIIkv!E28+IVkv!E28</f>
        <v>0</v>
      </c>
      <c r="F28" s="1">
        <f>Ikv!F28+IIkv!F28+IIIkv!F28+IVkv!F28</f>
        <v>0</v>
      </c>
      <c r="G28" s="1">
        <f>Ikv!G28+IIkv!G28+IIIkv!G28+IVkv!G28</f>
        <v>1</v>
      </c>
      <c r="H28" s="3">
        <f>Ikv!H28+IIkv!H28+IIIkv!H28+IVkv!H28</f>
        <v>1</v>
      </c>
      <c r="I28" s="1">
        <f>Ikv!I28+IIkv!I28+IIIkv!I28+IVkv!I28</f>
        <v>0</v>
      </c>
      <c r="J28" s="1">
        <f>Ikv!J28+IIkv!J28+IIIkv!J28+IVkv!J28</f>
        <v>0</v>
      </c>
      <c r="K28" s="3">
        <f>Ikv!K28+IIkv!K28+IIIkv!K28+IVkv!K28</f>
        <v>0</v>
      </c>
      <c r="L28" s="1">
        <f>Ikv!L28+IIkv!L28+IIIkv!L28+IVkv!L28</f>
        <v>0</v>
      </c>
      <c r="M28" s="1">
        <f>Ikv!M28+IIkv!M28+IIIkv!M28+IVkv!M28</f>
        <v>0</v>
      </c>
      <c r="N28" s="1">
        <f>Ikv!N28+IIkv!N28+IIIkv!N28+IVkv!N28</f>
        <v>0</v>
      </c>
      <c r="O28" s="1">
        <f>Ikv!O28+IIkv!O28+IIIkv!O28+IVkv!O28</f>
        <v>0</v>
      </c>
      <c r="P28" s="1">
        <f>Ikv!P28+IIkv!P28+IIIkv!P28+IVkv!P28</f>
        <v>0</v>
      </c>
      <c r="Q28" s="1">
        <f>Ikv!Q28+IIkv!Q28+IIIkv!Q28+IVkv!Q28</f>
        <v>0</v>
      </c>
      <c r="R28" s="1">
        <f>Ikv!R28+IIkv!R28+IIIkv!R28+IVkv!R28</f>
        <v>0</v>
      </c>
      <c r="S28" s="23">
        <f>Ikv!S28+IIkv!S28+IIIkv!S28+IVkv!S28</f>
        <v>13129854</v>
      </c>
      <c r="T28" s="97"/>
    </row>
    <row r="29" spans="1:20" x14ac:dyDescent="0.2">
      <c r="A29" s="337"/>
      <c r="B29" s="369"/>
      <c r="C29" s="367"/>
      <c r="D29" s="3" t="s">
        <v>37</v>
      </c>
      <c r="E29" s="3">
        <f>Ikv!E29+IIkv!E29+IIIkv!E29+IVkv!E29</f>
        <v>0</v>
      </c>
      <c r="F29" s="3">
        <f>Ikv!F29+IIkv!F29+IIIkv!F29+IVkv!F29</f>
        <v>0</v>
      </c>
      <c r="G29" s="3">
        <f>Ikv!G29+IIkv!G29+IIIkv!G29+IVkv!G29</f>
        <v>1</v>
      </c>
      <c r="H29" s="3">
        <f>Ikv!H29+IIkv!H29+IIIkv!H29+IVkv!H29</f>
        <v>1</v>
      </c>
      <c r="I29" s="3">
        <f>Ikv!I29+IIkv!I29+IIIkv!I29+IVkv!I29</f>
        <v>0</v>
      </c>
      <c r="J29" s="3">
        <f>Ikv!J29+IIkv!J29+IIIkv!J29+IVkv!J29</f>
        <v>0</v>
      </c>
      <c r="K29" s="3">
        <f>Ikv!K29+IIkv!K29+IIIkv!K29+IVkv!K29</f>
        <v>0</v>
      </c>
      <c r="L29" s="5">
        <f>Ikv!L29+IIkv!L29+IIIkv!L29+IVkv!L29</f>
        <v>0</v>
      </c>
      <c r="M29" s="5">
        <f>Ikv!M29+IIkv!M29+IIIkv!M29+IVkv!M29</f>
        <v>0</v>
      </c>
      <c r="N29" s="5">
        <f>Ikv!N29+IIkv!N29+IIIkv!N29+IVkv!N29</f>
        <v>0</v>
      </c>
      <c r="O29" s="5">
        <f>Ikv!O29+IIkv!O29+IIIkv!O29+IVkv!O29</f>
        <v>0</v>
      </c>
      <c r="P29" s="5">
        <f>Ikv!P29+IIkv!P29+IIIkv!P29+IVkv!P29</f>
        <v>0</v>
      </c>
      <c r="Q29" s="5">
        <f>Ikv!Q29+IIkv!Q29+IIIkv!Q29+IVkv!Q29</f>
        <v>0</v>
      </c>
      <c r="R29" s="5">
        <f>Ikv!R29+IIkv!R29+IIIkv!R29+IVkv!R29</f>
        <v>0</v>
      </c>
      <c r="S29" s="24">
        <f>Ikv!S29+IIkv!S29+IIIkv!S29+IVkv!S29</f>
        <v>13129854</v>
      </c>
      <c r="T29" s="105"/>
    </row>
    <row r="30" spans="1:20" x14ac:dyDescent="0.2">
      <c r="A30" s="337"/>
      <c r="B30" s="369"/>
      <c r="C30" s="393" t="s">
        <v>140</v>
      </c>
      <c r="D30" s="1" t="s">
        <v>5</v>
      </c>
      <c r="E30" s="1">
        <f>Ikv!E30+IIkv!E30+IIIkv!E30+IVkv!E30</f>
        <v>0</v>
      </c>
      <c r="F30" s="1">
        <f>Ikv!F30+IIkv!F30+IIIkv!F30+IVkv!F30</f>
        <v>0</v>
      </c>
      <c r="G30" s="1">
        <f>Ikv!G30+IIkv!G30+IIIkv!G30+IVkv!G30</f>
        <v>0</v>
      </c>
      <c r="H30" s="3">
        <f>Ikv!H30+IIkv!H30+IIIkv!H30+IVkv!H30</f>
        <v>0</v>
      </c>
      <c r="I30" s="1">
        <f>Ikv!I30+IIkv!I30+IIIkv!I30+IVkv!I30</f>
        <v>0</v>
      </c>
      <c r="J30" s="1">
        <f>Ikv!J30+IIkv!J30+IIIkv!J30+IVkv!J30</f>
        <v>0</v>
      </c>
      <c r="K30" s="3">
        <f>Ikv!K30+IIkv!K30+IIIkv!K30+IVkv!K30</f>
        <v>0</v>
      </c>
      <c r="L30" s="2">
        <f>Ikv!L30+IIkv!L30+IIIkv!L30+IVkv!L30</f>
        <v>0</v>
      </c>
      <c r="M30" s="1">
        <f>Ikv!M30+IIkv!M30+IIIkv!M30+IVkv!M30</f>
        <v>0</v>
      </c>
      <c r="N30" s="1">
        <f>Ikv!N30+IIkv!N30+IIIkv!N30+IVkv!N30</f>
        <v>0</v>
      </c>
      <c r="O30" s="4">
        <f>Ikv!O30+IIkv!O30+IIIkv!O30+IVkv!O30</f>
        <v>0</v>
      </c>
      <c r="P30" s="4">
        <f>Ikv!P30+IIkv!P30+IIIkv!P30+IVkv!P30</f>
        <v>0</v>
      </c>
      <c r="Q30" s="1">
        <f>Ikv!Q30+IIkv!Q30+IIIkv!Q30+IVkv!Q30</f>
        <v>0</v>
      </c>
      <c r="R30" s="1">
        <f>Ikv!R30+IIkv!R30+IIIkv!R30+IVkv!R30</f>
        <v>0</v>
      </c>
      <c r="S30" s="23">
        <f>Ikv!S30+IIkv!S30+IIIkv!S30+IVkv!S30</f>
        <v>0</v>
      </c>
      <c r="T30" s="98"/>
    </row>
    <row r="31" spans="1:20" x14ac:dyDescent="0.2">
      <c r="A31" s="337"/>
      <c r="B31" s="369"/>
      <c r="C31" s="394"/>
      <c r="D31" s="32" t="s">
        <v>111</v>
      </c>
      <c r="E31" s="1">
        <f>Ikv!E31+IIkv!E31+IIIkv!E31+IVkv!E31</f>
        <v>0</v>
      </c>
      <c r="F31" s="1">
        <f>Ikv!F31+IIkv!F31+IIIkv!F31+IVkv!F31</f>
        <v>0</v>
      </c>
      <c r="G31" s="1">
        <f>Ikv!G31+IIkv!G31+IIIkv!G31+IVkv!G31</f>
        <v>0</v>
      </c>
      <c r="H31" s="3">
        <f>Ikv!H31+IIkv!H31+IIIkv!H31+IVkv!H31</f>
        <v>0</v>
      </c>
      <c r="I31" s="1">
        <f>Ikv!I31+IIkv!I31+IIIkv!I31+IVkv!I31</f>
        <v>0</v>
      </c>
      <c r="J31" s="1">
        <f>Ikv!J31+IIkv!J31+IIIkv!J31+IVkv!J31</f>
        <v>0</v>
      </c>
      <c r="K31" s="3">
        <f>Ikv!K31+IIkv!K31+IIIkv!K31+IVkv!K31</f>
        <v>0</v>
      </c>
      <c r="L31" s="1">
        <f>Ikv!L31+IIkv!L31+IIIkv!L31+IVkv!L31</f>
        <v>0</v>
      </c>
      <c r="M31" s="1">
        <f>Ikv!M31+IIkv!M31+IIIkv!M31+IVkv!M31</f>
        <v>0</v>
      </c>
      <c r="N31" s="1">
        <f>Ikv!N31+IIkv!N31+IIIkv!N31+IVkv!N31</f>
        <v>0</v>
      </c>
      <c r="O31" s="1">
        <f>Ikv!O31+IIkv!O31+IIIkv!O31+IVkv!O31</f>
        <v>0</v>
      </c>
      <c r="P31" s="1">
        <f>Ikv!P31+IIkv!P31+IIIkv!P31+IVkv!P31</f>
        <v>0</v>
      </c>
      <c r="Q31" s="1">
        <f>Ikv!Q31+IIkv!Q31+IIIkv!Q31+IVkv!Q31</f>
        <v>0</v>
      </c>
      <c r="R31" s="1">
        <f>Ikv!R31+IIkv!R31+IIIkv!R31+IVkv!R31</f>
        <v>0</v>
      </c>
      <c r="S31" s="23">
        <f>Ikv!S31+IIkv!S31+IIIkv!S31+IVkv!S31</f>
        <v>0</v>
      </c>
      <c r="T31" s="97"/>
    </row>
    <row r="32" spans="1:20" x14ac:dyDescent="0.2">
      <c r="A32" s="337"/>
      <c r="B32" s="369"/>
      <c r="C32" s="394"/>
      <c r="D32" s="1" t="s">
        <v>7</v>
      </c>
      <c r="E32" s="1">
        <f>Ikv!E32+IIkv!E32+IIIkv!E32+IVkv!E32</f>
        <v>0</v>
      </c>
      <c r="F32" s="1">
        <f>Ikv!F32+IIkv!F32+IIIkv!F32+IVkv!F32</f>
        <v>0</v>
      </c>
      <c r="G32" s="1">
        <f>Ikv!G32+IIkv!G32+IIIkv!G32+IVkv!G32</f>
        <v>0</v>
      </c>
      <c r="H32" s="3">
        <f>Ikv!H32+IIkv!H32+IIIkv!H32+IVkv!H32</f>
        <v>0</v>
      </c>
      <c r="I32" s="1">
        <f>Ikv!I32+IIkv!I32+IIIkv!I32+IVkv!I32</f>
        <v>0</v>
      </c>
      <c r="J32" s="1">
        <f>Ikv!J32+IIkv!J32+IIIkv!J32+IVkv!J32</f>
        <v>0</v>
      </c>
      <c r="K32" s="3">
        <f>Ikv!K32+IIkv!K32+IIIkv!K32+IVkv!K32</f>
        <v>0</v>
      </c>
      <c r="L32" s="1">
        <f>Ikv!L32+IIkv!L32+IIIkv!L32+IVkv!L32</f>
        <v>0</v>
      </c>
      <c r="M32" s="1">
        <f>Ikv!M32+IIkv!M32+IIIkv!M32+IVkv!M32</f>
        <v>0</v>
      </c>
      <c r="N32" s="1">
        <f>Ikv!N32+IIkv!N32+IIIkv!N32+IVkv!N32</f>
        <v>0</v>
      </c>
      <c r="O32" s="1">
        <f>Ikv!O32+IIkv!O32+IIIkv!O32+IVkv!O32</f>
        <v>0</v>
      </c>
      <c r="P32" s="1">
        <f>Ikv!P32+IIkv!P32+IIIkv!P32+IVkv!P32</f>
        <v>0</v>
      </c>
      <c r="Q32" s="1">
        <f>Ikv!Q32+IIkv!Q32+IIIkv!Q32+IVkv!Q32</f>
        <v>0</v>
      </c>
      <c r="R32" s="1">
        <f>Ikv!R32+IIkv!R32+IIIkv!R32+IVkv!R32</f>
        <v>0</v>
      </c>
      <c r="S32" s="23">
        <f>Ikv!S32+IIkv!S32+IIIkv!S32+IVkv!S32</f>
        <v>0</v>
      </c>
      <c r="T32" s="97"/>
    </row>
    <row r="33" spans="1:24" x14ac:dyDescent="0.2">
      <c r="A33" s="337"/>
      <c r="B33" s="370"/>
      <c r="C33" s="395"/>
      <c r="D33" s="3" t="s">
        <v>8</v>
      </c>
      <c r="E33" s="3">
        <f>Ikv!E33+IIkv!E33+IIIkv!E33+IVkv!E33</f>
        <v>0</v>
      </c>
      <c r="F33" s="3">
        <f>Ikv!F33+IIkv!F33+IIIkv!F33+IVkv!F33</f>
        <v>0</v>
      </c>
      <c r="G33" s="3">
        <f>Ikv!G33+IIkv!G33+IIIkv!G33+IVkv!G33</f>
        <v>0</v>
      </c>
      <c r="H33" s="3">
        <f>Ikv!H33+IIkv!H33+IIIkv!H33+IVkv!H33</f>
        <v>0</v>
      </c>
      <c r="I33" s="3">
        <f>Ikv!I33+IIkv!I33+IIIkv!I33+IVkv!I33</f>
        <v>0</v>
      </c>
      <c r="J33" s="3">
        <f>Ikv!J33+IIkv!J33+IIIkv!J33+IVkv!J33</f>
        <v>0</v>
      </c>
      <c r="K33" s="3">
        <f>Ikv!K33+IIkv!K33+IIIkv!K33+IVkv!K33</f>
        <v>0</v>
      </c>
      <c r="L33" s="5">
        <f>Ikv!L33+IIkv!L33+IIIkv!L33+IVkv!L33</f>
        <v>0</v>
      </c>
      <c r="M33" s="5">
        <f>Ikv!M33+IIkv!M33+IIIkv!M33+IVkv!M33</f>
        <v>0</v>
      </c>
      <c r="N33" s="5">
        <f>Ikv!N33+IIkv!N33+IIIkv!N33+IVkv!N33</f>
        <v>0</v>
      </c>
      <c r="O33" s="5">
        <f>Ikv!O33+IIkv!O33+IIIkv!O33+IVkv!O33</f>
        <v>0</v>
      </c>
      <c r="P33" s="5">
        <f>Ikv!P33+IIkv!P33+IIIkv!P33+IVkv!P33</f>
        <v>0</v>
      </c>
      <c r="Q33" s="5">
        <f>Ikv!Q33+IIkv!Q33+IIIkv!Q33+IVkv!Q33</f>
        <v>0</v>
      </c>
      <c r="R33" s="5">
        <f>Ikv!R33+IIkv!R33+IIIkv!R33+IVkv!R33</f>
        <v>0</v>
      </c>
      <c r="S33" s="24">
        <f>Ikv!S33+IIkv!S33+IIIkv!S33+IVkv!S33</f>
        <v>0</v>
      </c>
      <c r="T33" s="105"/>
    </row>
    <row r="34" spans="1:24" x14ac:dyDescent="0.2">
      <c r="A34" s="337">
        <v>6</v>
      </c>
      <c r="B34" s="392" t="s">
        <v>13</v>
      </c>
      <c r="C34" s="339" t="s">
        <v>64</v>
      </c>
      <c r="D34" s="7" t="s">
        <v>5</v>
      </c>
      <c r="E34" s="7">
        <f>Ikv!E34+IIkv!E34+IIIkv!E34+IVkv!E34</f>
        <v>9</v>
      </c>
      <c r="F34" s="7">
        <f>Ikv!F34+IIkv!F34+IIIkv!F34+IVkv!F34</f>
        <v>0</v>
      </c>
      <c r="G34" s="7">
        <f>Ikv!G34+IIkv!G34+IIIkv!G34+IVkv!G34</f>
        <v>80</v>
      </c>
      <c r="H34" s="3">
        <f>Ikv!H34+IIkv!H34+IIIkv!H34+IVkv!H34</f>
        <v>89</v>
      </c>
      <c r="I34" s="7">
        <f>Ikv!I34+IIkv!I34+IIIkv!I34+IVkv!I34</f>
        <v>0</v>
      </c>
      <c r="J34" s="7">
        <f>Ikv!J34+IIkv!J34+IIIkv!J34+IVkv!J34</f>
        <v>0</v>
      </c>
      <c r="K34" s="3">
        <f>Ikv!K34+IIkv!K34+IIIkv!K34+IVkv!K34</f>
        <v>0</v>
      </c>
      <c r="L34" s="10">
        <f>Ikv!L34+IIkv!L34+IIIkv!L34+IVkv!L34</f>
        <v>0</v>
      </c>
      <c r="M34" s="7">
        <f>Ikv!M34+IIkv!M34+IIIkv!M34+IVkv!M34</f>
        <v>0</v>
      </c>
      <c r="N34" s="7">
        <f>Ikv!N34+IIkv!N34+IIIkv!N34+IVkv!N34</f>
        <v>9</v>
      </c>
      <c r="O34" s="7">
        <f>Ikv!O34+IIkv!O34+IIIkv!O34+IVkv!O34</f>
        <v>0</v>
      </c>
      <c r="P34" s="7">
        <f>Ikv!P34+IIkv!P34+IIIkv!P34+IVkv!P34</f>
        <v>0</v>
      </c>
      <c r="Q34" s="7">
        <f>Ikv!Q34+IIkv!Q34+IIIkv!Q34+IVkv!Q34</f>
        <v>0</v>
      </c>
      <c r="R34" s="7">
        <f>Ikv!R34+IIkv!R34+IIIkv!R34+IVkv!R34</f>
        <v>0</v>
      </c>
      <c r="S34" s="25">
        <f>Ikv!S34+IIkv!S34+IIIkv!S34+IVkv!S34</f>
        <v>1057291</v>
      </c>
      <c r="T34" s="98"/>
    </row>
    <row r="35" spans="1:24" x14ac:dyDescent="0.2">
      <c r="A35" s="337"/>
      <c r="B35" s="369"/>
      <c r="C35" s="340"/>
      <c r="D35" s="32" t="s">
        <v>111</v>
      </c>
      <c r="E35" s="7">
        <f>Ikv!E35+IIkv!E35+IIIkv!E35+IVkv!E35</f>
        <v>0</v>
      </c>
      <c r="F35" s="7">
        <f>Ikv!F35+IIkv!F35+IIIkv!F35+IVkv!F35</f>
        <v>0</v>
      </c>
      <c r="G35" s="7">
        <f>Ikv!G35+IIkv!G35+IIIkv!G35+IVkv!G35</f>
        <v>0</v>
      </c>
      <c r="H35" s="3">
        <f>Ikv!H35+IIkv!H35+IIIkv!H35+IVkv!H35</f>
        <v>0</v>
      </c>
      <c r="I35" s="7">
        <f>Ikv!I35+IIkv!I35+IIIkv!I35+IVkv!I35</f>
        <v>0</v>
      </c>
      <c r="J35" s="7">
        <f>Ikv!J35+IIkv!J35+IIIkv!J35+IVkv!J35</f>
        <v>0</v>
      </c>
      <c r="K35" s="3">
        <f>Ikv!K35+IIkv!K35+IIIkv!K35+IVkv!K35</f>
        <v>0</v>
      </c>
      <c r="L35" s="7">
        <f>Ikv!L35+IIkv!L35+IIIkv!L35+IVkv!L35</f>
        <v>0</v>
      </c>
      <c r="M35" s="7">
        <f>Ikv!M35+IIkv!M35+IIIkv!M35+IVkv!M35</f>
        <v>0</v>
      </c>
      <c r="N35" s="7">
        <f>Ikv!N35+IIkv!N35+IIIkv!N35+IVkv!N35</f>
        <v>0</v>
      </c>
      <c r="O35" s="7">
        <f>Ikv!O35+IIkv!O35+IIIkv!O35+IVkv!O35</f>
        <v>0</v>
      </c>
      <c r="P35" s="7">
        <f>Ikv!P35+IIkv!P35+IIIkv!P35+IVkv!P35</f>
        <v>0</v>
      </c>
      <c r="Q35" s="7">
        <f>Ikv!Q35+IIkv!Q35+IIIkv!Q35+IVkv!Q35</f>
        <v>0</v>
      </c>
      <c r="R35" s="7">
        <f>Ikv!R35+IIkv!R35+IIIkv!R35+IVkv!R35</f>
        <v>0</v>
      </c>
      <c r="S35" s="25">
        <f>Ikv!S35+IIkv!S35+IIIkv!S35+IVkv!S35</f>
        <v>0</v>
      </c>
      <c r="T35" s="97"/>
    </row>
    <row r="36" spans="1:24" x14ac:dyDescent="0.2">
      <c r="A36" s="337"/>
      <c r="B36" s="369"/>
      <c r="C36" s="340"/>
      <c r="D36" s="7" t="s">
        <v>7</v>
      </c>
      <c r="E36" s="7">
        <f>Ikv!E36+IIkv!E36+IIIkv!E36+IVkv!E36</f>
        <v>0</v>
      </c>
      <c r="F36" s="7">
        <f>Ikv!F36+IIkv!F36+IIIkv!F36+IVkv!F36</f>
        <v>0</v>
      </c>
      <c r="G36" s="7">
        <f>Ikv!G36+IIkv!G36+IIIkv!G36+IVkv!G36</f>
        <v>29</v>
      </c>
      <c r="H36" s="3">
        <f>Ikv!H36+IIkv!H36+IIIkv!H36+IVkv!H36</f>
        <v>29</v>
      </c>
      <c r="I36" s="7">
        <f>Ikv!I36+IIkv!I36+IIIkv!I36+IVkv!I36</f>
        <v>0</v>
      </c>
      <c r="J36" s="7">
        <f>Ikv!J36+IIkv!J36+IIIkv!J36+IVkv!J36</f>
        <v>0</v>
      </c>
      <c r="K36" s="3">
        <f>Ikv!K36+IIkv!K36+IIIkv!K36+IVkv!K36</f>
        <v>0</v>
      </c>
      <c r="L36" s="7">
        <f>Ikv!L36+IIkv!L36+IIIkv!L36+IVkv!L36</f>
        <v>0</v>
      </c>
      <c r="M36" s="7">
        <f>Ikv!M36+IIkv!M36+IIIkv!M36+IVkv!M36</f>
        <v>0</v>
      </c>
      <c r="N36" s="7">
        <f>Ikv!N36+IIkv!N36+IIIkv!N36+IVkv!N36</f>
        <v>0</v>
      </c>
      <c r="O36" s="7">
        <f>Ikv!O36+IIkv!O36+IIIkv!O36+IVkv!O36</f>
        <v>0</v>
      </c>
      <c r="P36" s="7">
        <f>Ikv!P36+IIkv!P36+IIIkv!P36+IVkv!P36</f>
        <v>0</v>
      </c>
      <c r="Q36" s="7">
        <f>Ikv!Q36+IIkv!Q36+IIIkv!Q36+IVkv!Q36</f>
        <v>0</v>
      </c>
      <c r="R36" s="7">
        <f>Ikv!R36+IIkv!R36+IIIkv!R36+IVkv!R36</f>
        <v>0</v>
      </c>
      <c r="S36" s="25">
        <f>Ikv!S36+IIkv!S36+IIIkv!S36+IVkv!S36</f>
        <v>8000000</v>
      </c>
      <c r="T36" s="97"/>
    </row>
    <row r="37" spans="1:24" x14ac:dyDescent="0.2">
      <c r="A37" s="337"/>
      <c r="B37" s="369"/>
      <c r="C37" s="341"/>
      <c r="D37" s="7" t="s">
        <v>8</v>
      </c>
      <c r="E37" s="3">
        <f>Ikv!E37+IIkv!E37+IIIkv!E37+IVkv!E37</f>
        <v>9</v>
      </c>
      <c r="F37" s="3">
        <f>Ikv!F37+IIkv!F37+IIIkv!F37+IVkv!F37</f>
        <v>0</v>
      </c>
      <c r="G37" s="3">
        <f>Ikv!G37+IIkv!G37+IIIkv!G37+IVkv!G37</f>
        <v>109</v>
      </c>
      <c r="H37" s="3">
        <f>Ikv!H37+IIkv!H37+IIIkv!H37+IVkv!H37</f>
        <v>118</v>
      </c>
      <c r="I37" s="3">
        <f>Ikv!I37+IIkv!I37+IIIkv!I37+IVkv!I37</f>
        <v>0</v>
      </c>
      <c r="J37" s="3">
        <f>Ikv!J37+IIkv!J37+IIIkv!J37+IVkv!J37</f>
        <v>0</v>
      </c>
      <c r="K37" s="3">
        <f>Ikv!K37+IIkv!K37+IIIkv!K37+IVkv!K37</f>
        <v>0</v>
      </c>
      <c r="L37" s="5">
        <f>Ikv!L37+IIkv!L37+IIIkv!L37+IVkv!L37</f>
        <v>0</v>
      </c>
      <c r="M37" s="5">
        <f>Ikv!M37+IIkv!M37+IIIkv!M37+IVkv!M37</f>
        <v>0</v>
      </c>
      <c r="N37" s="5">
        <f>Ikv!N37+IIkv!N37+IIIkv!N37+IVkv!N37</f>
        <v>9</v>
      </c>
      <c r="O37" s="5">
        <f>Ikv!O37+IIkv!O37+IIIkv!O37+IVkv!O37</f>
        <v>0</v>
      </c>
      <c r="P37" s="5">
        <f>Ikv!P37+IIkv!P37+IIIkv!P37+IVkv!P37</f>
        <v>0</v>
      </c>
      <c r="Q37" s="5">
        <f>Ikv!Q37+IIkv!Q37+IIIkv!Q37+IVkv!Q37</f>
        <v>0</v>
      </c>
      <c r="R37" s="5">
        <f>Ikv!R37+IIkv!R37+IIIkv!R37+IVkv!R37</f>
        <v>0</v>
      </c>
      <c r="S37" s="24">
        <f>Ikv!S37+IIkv!S37+IIIkv!S37+IVkv!S37</f>
        <v>9057291</v>
      </c>
      <c r="T37" s="97"/>
    </row>
    <row r="38" spans="1:24" x14ac:dyDescent="0.2">
      <c r="A38" s="338"/>
      <c r="B38" s="370"/>
      <c r="C38" s="14"/>
      <c r="D38" s="3" t="s">
        <v>43</v>
      </c>
      <c r="E38" s="3">
        <f>Ikv!E38+IIkv!E38+IIIkv!E38+IVkv!E38</f>
        <v>9</v>
      </c>
      <c r="F38" s="3">
        <f>Ikv!F38+IIkv!F38+IIIkv!F38+IVkv!F38</f>
        <v>0</v>
      </c>
      <c r="G38" s="3">
        <f>Ikv!G38+IIkv!G38+IIIkv!G38+IVkv!G38</f>
        <v>110</v>
      </c>
      <c r="H38" s="3">
        <f>Ikv!H38+IIkv!H38+IIIkv!H38+IVkv!H38</f>
        <v>119</v>
      </c>
      <c r="I38" s="3">
        <f>Ikv!I38+IIkv!I38+IIIkv!I38+IVkv!I38</f>
        <v>0</v>
      </c>
      <c r="J38" s="3">
        <f>Ikv!J38+IIkv!J38+IIIkv!J38+IVkv!J38</f>
        <v>0</v>
      </c>
      <c r="K38" s="3">
        <f>Ikv!K38+IIkv!K38+IIIkv!K38+IVkv!K38</f>
        <v>0</v>
      </c>
      <c r="L38" s="3">
        <f>Ikv!L38+IIkv!L38+IIIkv!L38+IVkv!L38</f>
        <v>0</v>
      </c>
      <c r="M38" s="3">
        <f>Ikv!M38+IIkv!M38+IIIkv!M38+IVkv!M38</f>
        <v>0</v>
      </c>
      <c r="N38" s="3">
        <f>Ikv!N38+IIkv!N38+IIIkv!N38+IVkv!N38</f>
        <v>9</v>
      </c>
      <c r="O38" s="3">
        <f>Ikv!O38+IIkv!O38+IIIkv!O38+IVkv!O38</f>
        <v>0</v>
      </c>
      <c r="P38" s="3">
        <f>Ikv!P38+IIkv!P38+IIIkv!P38+IVkv!P38</f>
        <v>0</v>
      </c>
      <c r="Q38" s="3">
        <f>Ikv!Q38+IIkv!Q38+IIIkv!Q38+IVkv!Q38</f>
        <v>0</v>
      </c>
      <c r="R38" s="3">
        <f>Ikv!R38+IIkv!R38+IIIkv!R38+IVkv!R38</f>
        <v>0</v>
      </c>
      <c r="S38" s="24">
        <f>Ikv!S38+IIkv!S38+IIIkv!S38+IVkv!S38</f>
        <v>22187145</v>
      </c>
      <c r="T38" s="105"/>
      <c r="X38" t="s">
        <v>100</v>
      </c>
    </row>
    <row r="39" spans="1:24" x14ac:dyDescent="0.2">
      <c r="A39" s="336">
        <v>7</v>
      </c>
      <c r="B39" s="368" t="s">
        <v>14</v>
      </c>
      <c r="C39" s="365" t="s">
        <v>80</v>
      </c>
      <c r="D39" s="7" t="s">
        <v>5</v>
      </c>
      <c r="E39" s="7">
        <f>Ikv!E39+IIkv!E39+IIIkv!E39+IVkv!E39</f>
        <v>4</v>
      </c>
      <c r="F39" s="7">
        <f>Ikv!F39+IIkv!F39+IIIkv!F39+IVkv!F39</f>
        <v>0</v>
      </c>
      <c r="G39" s="7">
        <f>Ikv!G39+IIkv!G39+IIIkv!G39+IVkv!G39</f>
        <v>2</v>
      </c>
      <c r="H39" s="3">
        <f>Ikv!H39+IIkv!H39+IIIkv!H39+IVkv!H39</f>
        <v>6</v>
      </c>
      <c r="I39" s="7">
        <f>Ikv!I39+IIkv!I39+IIIkv!I39+IVkv!I39</f>
        <v>0</v>
      </c>
      <c r="J39" s="7">
        <f>Ikv!J39+IIkv!J39+IIIkv!J39+IVkv!J39</f>
        <v>0</v>
      </c>
      <c r="K39" s="3">
        <f>Ikv!K39+IIkv!K39+IIIkv!K39+IVkv!K39</f>
        <v>0</v>
      </c>
      <c r="L39" s="10">
        <f>Ikv!L39+IIkv!L39+IIIkv!L39+IVkv!L39</f>
        <v>0</v>
      </c>
      <c r="M39" s="7">
        <f>Ikv!M39+IIkv!M39+IIIkv!M39+IVkv!M39</f>
        <v>0</v>
      </c>
      <c r="N39" s="7">
        <f>Ikv!N39+IIkv!N39+IIIkv!N39+IVkv!N39</f>
        <v>4</v>
      </c>
      <c r="O39" s="7">
        <f>Ikv!O39+IIkv!O39+IIIkv!O39+IVkv!O39</f>
        <v>0</v>
      </c>
      <c r="P39" s="7">
        <f>Ikv!P39+IIkv!P39+IIIkv!P39+IVkv!P39</f>
        <v>0</v>
      </c>
      <c r="Q39" s="7">
        <f>Ikv!Q39+IIkv!Q39+IIIkv!Q39+IVkv!Q39</f>
        <v>0</v>
      </c>
      <c r="R39" s="7">
        <f>Ikv!R39+IIkv!R39+IIIkv!R39+IVkv!R39</f>
        <v>0</v>
      </c>
      <c r="S39" s="25">
        <f>Ikv!S39+IIkv!S39+IIIkv!S39+IVkv!S39</f>
        <v>0</v>
      </c>
      <c r="T39" s="98"/>
    </row>
    <row r="40" spans="1:24" x14ac:dyDescent="0.2">
      <c r="A40" s="337"/>
      <c r="B40" s="369"/>
      <c r="C40" s="366"/>
      <c r="D40" s="32" t="s">
        <v>111</v>
      </c>
      <c r="E40" s="7">
        <f>Ikv!E40+IIkv!E40+IIIkv!E40+IVkv!E40</f>
        <v>0</v>
      </c>
      <c r="F40" s="7">
        <f>Ikv!F40+IIkv!F40+IIIkv!F40+IVkv!F40</f>
        <v>0</v>
      </c>
      <c r="G40" s="7">
        <f>Ikv!G40+IIkv!G40+IIIkv!G40+IVkv!G40</f>
        <v>0</v>
      </c>
      <c r="H40" s="3">
        <f>Ikv!H40+IIkv!H40+IIIkv!H40+IVkv!H40</f>
        <v>0</v>
      </c>
      <c r="I40" s="7">
        <f>Ikv!I40+IIkv!I40+IIIkv!I40+IVkv!I40</f>
        <v>0</v>
      </c>
      <c r="J40" s="7">
        <f>Ikv!J40+IIkv!J40+IIIkv!J40+IVkv!J40</f>
        <v>0</v>
      </c>
      <c r="K40" s="3">
        <f>Ikv!K40+IIkv!K40+IIIkv!K40+IVkv!K40</f>
        <v>0</v>
      </c>
      <c r="L40" s="7">
        <f>Ikv!L40+IIkv!L40+IIIkv!L40+IVkv!L40</f>
        <v>0</v>
      </c>
      <c r="M40" s="7">
        <f>Ikv!M40+IIkv!M40+IIIkv!M40+IVkv!M40</f>
        <v>0</v>
      </c>
      <c r="N40" s="7">
        <f>Ikv!N40+IIkv!N40+IIIkv!N40+IVkv!N40</f>
        <v>0</v>
      </c>
      <c r="O40" s="7">
        <f>Ikv!O40+IIkv!O40+IIIkv!O40+IVkv!O40</f>
        <v>0</v>
      </c>
      <c r="P40" s="7">
        <f>Ikv!P40+IIkv!P40+IIIkv!P40+IVkv!P40</f>
        <v>0</v>
      </c>
      <c r="Q40" s="7">
        <f>Ikv!Q40+IIkv!Q40+IIIkv!Q40+IVkv!Q40</f>
        <v>0</v>
      </c>
      <c r="R40" s="7">
        <f>Ikv!R40+IIkv!R40+IIIkv!R40+IVkv!R40</f>
        <v>0</v>
      </c>
      <c r="S40" s="25">
        <f>Ikv!S40+IIkv!S40+IIIkv!S40+IVkv!S40</f>
        <v>0</v>
      </c>
      <c r="T40" s="97"/>
    </row>
    <row r="41" spans="1:24" x14ac:dyDescent="0.2">
      <c r="A41" s="337"/>
      <c r="B41" s="369"/>
      <c r="C41" s="366"/>
      <c r="D41" s="7" t="s">
        <v>7</v>
      </c>
      <c r="E41" s="7">
        <f>Ikv!E41+IIkv!E41+IIIkv!E41+IVkv!E41</f>
        <v>0</v>
      </c>
      <c r="F41" s="7">
        <f>Ikv!F41+IIkv!F41+IIIkv!F41+IVkv!F41</f>
        <v>0</v>
      </c>
      <c r="G41" s="7">
        <f>Ikv!G41+IIkv!G41+IIIkv!G41+IVkv!G41</f>
        <v>4</v>
      </c>
      <c r="H41" s="3">
        <f>Ikv!H41+IIkv!H41+IIIkv!H41+IVkv!H41</f>
        <v>4</v>
      </c>
      <c r="I41" s="7">
        <f>Ikv!I41+IIkv!I41+IIIkv!I41+IVkv!I41</f>
        <v>0</v>
      </c>
      <c r="J41" s="7">
        <f>Ikv!J41+IIkv!J41+IIIkv!J41+IVkv!J41</f>
        <v>0</v>
      </c>
      <c r="K41" s="3">
        <f>Ikv!K41+IIkv!K41+IIIkv!K41+IVkv!K41</f>
        <v>0</v>
      </c>
      <c r="L41" s="7">
        <f>Ikv!L41+IIkv!L41+IIIkv!L41+IVkv!L41</f>
        <v>0</v>
      </c>
      <c r="M41" s="7">
        <f>Ikv!M41+IIkv!M41+IIIkv!M41+IVkv!M41</f>
        <v>0</v>
      </c>
      <c r="N41" s="7">
        <f>Ikv!N41+IIkv!N41+IIIkv!N41+IVkv!N41</f>
        <v>0</v>
      </c>
      <c r="O41" s="7">
        <f>Ikv!O41+IIkv!O41+IIIkv!O41+IVkv!O41</f>
        <v>0</v>
      </c>
      <c r="P41" s="7">
        <f>Ikv!P41+IIkv!P41+IIIkv!P41+IVkv!P41</f>
        <v>0</v>
      </c>
      <c r="Q41" s="7">
        <f>Ikv!Q41+IIkv!Q41+IIIkv!Q41+IVkv!Q41</f>
        <v>0</v>
      </c>
      <c r="R41" s="7">
        <f>Ikv!R41+IIkv!R41+IIIkv!R41+IVkv!R41</f>
        <v>0</v>
      </c>
      <c r="S41" s="25">
        <f>Ikv!S41+IIkv!S41+IIIkv!S41+IVkv!S41</f>
        <v>0</v>
      </c>
      <c r="T41" s="97"/>
    </row>
    <row r="42" spans="1:24" x14ac:dyDescent="0.2">
      <c r="A42" s="338"/>
      <c r="B42" s="370"/>
      <c r="C42" s="367"/>
      <c r="D42" s="3" t="s">
        <v>8</v>
      </c>
      <c r="E42" s="3">
        <f>Ikv!E42+IIkv!E42+IIIkv!E42+IVkv!E42</f>
        <v>4</v>
      </c>
      <c r="F42" s="3">
        <f>Ikv!F42+IIkv!F42+IIIkv!F42+IVkv!F42</f>
        <v>0</v>
      </c>
      <c r="G42" s="3">
        <f>Ikv!G42+IIkv!G42+IIIkv!G42+IVkv!G42</f>
        <v>6</v>
      </c>
      <c r="H42" s="3">
        <f>Ikv!H42+IIkv!H42+IIIkv!H42+IVkv!H42</f>
        <v>10</v>
      </c>
      <c r="I42" s="3">
        <f>Ikv!I42+IIkv!I42+IIIkv!I42+IVkv!I42</f>
        <v>0</v>
      </c>
      <c r="J42" s="3">
        <f>Ikv!J42+IIkv!J42+IIIkv!J42+IVkv!J42</f>
        <v>0</v>
      </c>
      <c r="K42" s="3">
        <f>Ikv!K42+IIkv!K42+IIIkv!K42+IVkv!K42</f>
        <v>0</v>
      </c>
      <c r="L42" s="5">
        <f>Ikv!L42+IIkv!L42+IIIkv!L42+IVkv!L42</f>
        <v>0</v>
      </c>
      <c r="M42" s="5">
        <f>Ikv!M42+IIkv!M42+IIIkv!M42+IVkv!M42</f>
        <v>0</v>
      </c>
      <c r="N42" s="5">
        <f>Ikv!N42+IIkv!N42+IIIkv!N42+IVkv!N42</f>
        <v>4</v>
      </c>
      <c r="O42" s="5">
        <f>Ikv!O42+IIkv!O42+IIIkv!O42+IVkv!O42</f>
        <v>0</v>
      </c>
      <c r="P42" s="5">
        <f>Ikv!P42+IIkv!P42+IIIkv!P42+IVkv!P42</f>
        <v>0</v>
      </c>
      <c r="Q42" s="5">
        <f>Ikv!Q42+IIkv!Q42+IIIkv!Q42+IVkv!Q42</f>
        <v>0</v>
      </c>
      <c r="R42" s="5">
        <f>Ikv!R42+IIkv!R42+IIIkv!R42+IVkv!R42</f>
        <v>0</v>
      </c>
      <c r="S42" s="24">
        <f>Ikv!S42+IIkv!S42+IIIkv!S42+IVkv!S42</f>
        <v>0</v>
      </c>
      <c r="T42" s="105"/>
    </row>
    <row r="43" spans="1:24" x14ac:dyDescent="0.2">
      <c r="A43" s="336">
        <v>8</v>
      </c>
      <c r="B43" s="368" t="s">
        <v>15</v>
      </c>
      <c r="C43" s="339" t="s">
        <v>50</v>
      </c>
      <c r="D43" s="12" t="s">
        <v>5</v>
      </c>
      <c r="E43" s="12">
        <f>Ikv!E43+IIkv!E43+IIIkv!E43+IVkv!E43</f>
        <v>21</v>
      </c>
      <c r="F43" s="12">
        <f>Ikv!F43+IIkv!F43+IIIkv!F43+IVkv!F43</f>
        <v>0</v>
      </c>
      <c r="G43" s="12">
        <f>Ikv!G43+IIkv!G43+IIIkv!G43+IVkv!G43</f>
        <v>64</v>
      </c>
      <c r="H43" s="19">
        <f>Ikv!H43+IIkv!H43+IIIkv!H43+IVkv!H43</f>
        <v>85</v>
      </c>
      <c r="I43" s="12">
        <f>Ikv!I43+IIkv!I43+IIIkv!I43+IVkv!I43</f>
        <v>0</v>
      </c>
      <c r="J43" s="12">
        <f>Ikv!J43+IIkv!J43+IIIkv!J43+IVkv!J43</f>
        <v>0</v>
      </c>
      <c r="K43" s="19">
        <f>Ikv!K43+IIkv!K43+IIIkv!K43+IVkv!K43</f>
        <v>0</v>
      </c>
      <c r="L43" s="20">
        <f>Ikv!L43+IIkv!L43+IIIkv!L43+IVkv!L43</f>
        <v>0</v>
      </c>
      <c r="M43" s="12">
        <f>Ikv!M43+IIkv!M43+IIIkv!M43+IVkv!M43</f>
        <v>0</v>
      </c>
      <c r="N43" s="12">
        <f>Ikv!N43+IIkv!N43+IIIkv!N43+IVkv!N43</f>
        <v>0</v>
      </c>
      <c r="O43" s="12">
        <f>Ikv!O43+IIkv!O43+IIIkv!O43+IVkv!O43</f>
        <v>0</v>
      </c>
      <c r="P43" s="12">
        <f>Ikv!P43+IIkv!P43+IIIkv!P43+IVkv!P43</f>
        <v>0</v>
      </c>
      <c r="Q43" s="12">
        <f>Ikv!Q43+IIkv!Q43+IIIkv!Q43+IVkv!Q43</f>
        <v>0</v>
      </c>
      <c r="R43" s="12">
        <f>Ikv!R43+IIkv!R43+IIIkv!R43+IVkv!R43</f>
        <v>0</v>
      </c>
      <c r="S43" s="26">
        <f>Ikv!S43+IIkv!S43+IIIkv!S43+IVkv!S43</f>
        <v>21000</v>
      </c>
      <c r="T43" s="98"/>
    </row>
    <row r="44" spans="1:24" x14ac:dyDescent="0.2">
      <c r="A44" s="337"/>
      <c r="B44" s="369"/>
      <c r="C44" s="340"/>
      <c r="D44" s="32" t="s">
        <v>111</v>
      </c>
      <c r="E44" s="7">
        <f>Ikv!E44+IIkv!E44+IIIkv!E44+IVkv!E44</f>
        <v>0</v>
      </c>
      <c r="F44" s="7">
        <f>Ikv!F44+IIkv!F44+IIIkv!F44+IVkv!F44</f>
        <v>0</v>
      </c>
      <c r="G44" s="7">
        <f>Ikv!G44+IIkv!G44+IIIkv!G44+IVkv!G44</f>
        <v>0</v>
      </c>
      <c r="H44" s="3">
        <f>Ikv!H44+IIkv!H44+IIIkv!H44+IVkv!H44</f>
        <v>0</v>
      </c>
      <c r="I44" s="7">
        <f>Ikv!I44+IIkv!I44+IIIkv!I44+IVkv!I44</f>
        <v>0</v>
      </c>
      <c r="J44" s="7">
        <f>Ikv!J44+IIkv!J44+IIIkv!J44+IVkv!J44</f>
        <v>0</v>
      </c>
      <c r="K44" s="3">
        <f>Ikv!K44+IIkv!K44+IIIkv!K44+IVkv!K44</f>
        <v>0</v>
      </c>
      <c r="L44" s="7">
        <f>Ikv!L44+IIkv!L44+IIIkv!L44+IVkv!L44</f>
        <v>0</v>
      </c>
      <c r="M44" s="7">
        <f>Ikv!M44+IIkv!M44+IIIkv!M44+IVkv!M44</f>
        <v>0</v>
      </c>
      <c r="N44" s="7">
        <f>Ikv!N44+IIkv!N44+IIIkv!N44+IVkv!N44</f>
        <v>0</v>
      </c>
      <c r="O44" s="7">
        <f>Ikv!O44+IIkv!O44+IIIkv!O44+IVkv!O44</f>
        <v>0</v>
      </c>
      <c r="P44" s="7">
        <f>Ikv!P44+IIkv!P44+IIIkv!P44+IVkv!P44</f>
        <v>0</v>
      </c>
      <c r="Q44" s="7">
        <f>Ikv!Q44+IIkv!Q44+IIIkv!Q44+IVkv!Q44</f>
        <v>0</v>
      </c>
      <c r="R44" s="7">
        <f>Ikv!R44+IIkv!R44+IIIkv!R44+IVkv!R44</f>
        <v>0</v>
      </c>
      <c r="S44" s="25">
        <f>Ikv!S44+IIkv!S44+IIIkv!S44+IVkv!S44</f>
        <v>0</v>
      </c>
      <c r="T44" s="97"/>
    </row>
    <row r="45" spans="1:24" x14ac:dyDescent="0.2">
      <c r="A45" s="337"/>
      <c r="B45" s="369"/>
      <c r="C45" s="340"/>
      <c r="D45" s="7" t="s">
        <v>7</v>
      </c>
      <c r="E45" s="7">
        <f>Ikv!E45+IIkv!E45+IIIkv!E45+IVkv!E45</f>
        <v>3</v>
      </c>
      <c r="F45" s="7">
        <f>Ikv!F45+IIkv!F45+IIIkv!F45+IVkv!F45</f>
        <v>0</v>
      </c>
      <c r="G45" s="7">
        <f>Ikv!G45+IIkv!G45+IIIkv!G45+IVkv!G45</f>
        <v>3</v>
      </c>
      <c r="H45" s="3">
        <f>Ikv!H45+IIkv!H45+IIIkv!H45+IVkv!H45</f>
        <v>6</v>
      </c>
      <c r="I45" s="7">
        <f>Ikv!I45+IIkv!I45+IIIkv!I45+IVkv!I45</f>
        <v>0</v>
      </c>
      <c r="J45" s="7">
        <f>Ikv!J45+IIkv!J45+IIIkv!J45+IVkv!J45</f>
        <v>0</v>
      </c>
      <c r="K45" s="3">
        <f>Ikv!K45+IIkv!K45+IIIkv!K45+IVkv!K45</f>
        <v>0</v>
      </c>
      <c r="L45" s="7">
        <f>Ikv!L45+IIkv!L45+IIIkv!L45+IVkv!L45</f>
        <v>0</v>
      </c>
      <c r="M45" s="7">
        <f>Ikv!M45+IIkv!M45+IIIkv!M45+IVkv!M45</f>
        <v>0</v>
      </c>
      <c r="N45" s="7">
        <f>Ikv!N45+IIkv!N45+IIIkv!N45+IVkv!N45</f>
        <v>0</v>
      </c>
      <c r="O45" s="7">
        <f>Ikv!O45+IIkv!O45+IIIkv!O45+IVkv!O45</f>
        <v>0</v>
      </c>
      <c r="P45" s="7">
        <f>Ikv!P45+IIkv!P45+IIIkv!P45+IVkv!P45</f>
        <v>0</v>
      </c>
      <c r="Q45" s="7">
        <f>Ikv!Q45+IIkv!Q45+IIIkv!Q45+IVkv!Q45</f>
        <v>0</v>
      </c>
      <c r="R45" s="7">
        <f>Ikv!R45+IIkv!R45+IIIkv!R45+IVkv!R45</f>
        <v>0</v>
      </c>
      <c r="S45" s="25">
        <f>Ikv!S45+IIkv!S45+IIIkv!S45+IVkv!S45</f>
        <v>0</v>
      </c>
      <c r="T45" s="97"/>
    </row>
    <row r="46" spans="1:24" x14ac:dyDescent="0.2">
      <c r="A46" s="338"/>
      <c r="B46" s="370"/>
      <c r="C46" s="341"/>
      <c r="D46" s="3" t="s">
        <v>8</v>
      </c>
      <c r="E46" s="3">
        <f>Ikv!E46+IIkv!E46+IIIkv!E46+IVkv!E46</f>
        <v>24</v>
      </c>
      <c r="F46" s="3">
        <f>Ikv!F46+IIkv!F46+IIIkv!F46+IVkv!F46</f>
        <v>0</v>
      </c>
      <c r="G46" s="3">
        <f>Ikv!G46+IIkv!G46+IIIkv!G46+IVkv!G46</f>
        <v>67</v>
      </c>
      <c r="H46" s="3">
        <f>Ikv!H46+IIkv!H46+IIIkv!H46+IVkv!H46</f>
        <v>91</v>
      </c>
      <c r="I46" s="3">
        <f>Ikv!I46+IIkv!I46+IIIkv!I46+IVkv!I46</f>
        <v>0</v>
      </c>
      <c r="J46" s="3">
        <f>Ikv!J46+IIkv!J46+IIIkv!J46+IVkv!J46</f>
        <v>0</v>
      </c>
      <c r="K46" s="3">
        <f>Ikv!K46+IIkv!K46+IIIkv!K46+IVkv!K46</f>
        <v>0</v>
      </c>
      <c r="L46" s="5">
        <f>Ikv!L46+IIkv!L46+IIIkv!L46+IVkv!L46</f>
        <v>0</v>
      </c>
      <c r="M46" s="5">
        <f>Ikv!M46+IIkv!M46+IIIkv!M46+IVkv!M46</f>
        <v>0</v>
      </c>
      <c r="N46" s="5">
        <f>Ikv!N46+IIkv!N46+IIIkv!N46+IVkv!N46</f>
        <v>0</v>
      </c>
      <c r="O46" s="5">
        <f>Ikv!O46+IIkv!O46+IIIkv!O46+IVkv!O46</f>
        <v>0</v>
      </c>
      <c r="P46" s="5">
        <f>Ikv!P46+IIkv!P46+IIIkv!P46+IVkv!P46</f>
        <v>0</v>
      </c>
      <c r="Q46" s="5">
        <f>Ikv!Q46+IIkv!Q46+IIIkv!Q46+IVkv!Q46</f>
        <v>0</v>
      </c>
      <c r="R46" s="5">
        <f>Ikv!R46+IIkv!R46+IIIkv!R46+IVkv!R46</f>
        <v>0</v>
      </c>
      <c r="S46" s="24">
        <f>Ikv!S46+IIkv!S46+IIIkv!S46+IVkv!S46</f>
        <v>21000</v>
      </c>
      <c r="T46" s="105"/>
    </row>
    <row r="47" spans="1:24" x14ac:dyDescent="0.2">
      <c r="A47" s="336">
        <v>9</v>
      </c>
      <c r="B47" s="289" t="s">
        <v>118</v>
      </c>
      <c r="C47" s="292" t="s">
        <v>44</v>
      </c>
      <c r="D47" s="7" t="s">
        <v>5</v>
      </c>
      <c r="E47" s="7">
        <f>Ikv!E47+IIkv!E47+IIIkv!E47+IVkv!E47</f>
        <v>0</v>
      </c>
      <c r="F47" s="7">
        <f>Ikv!F47+IIkv!F47+IIIkv!F47+IVkv!F47</f>
        <v>0</v>
      </c>
      <c r="G47" s="7">
        <f>Ikv!G47+IIkv!G47+IIIkv!G47+IVkv!G47</f>
        <v>0</v>
      </c>
      <c r="H47" s="3">
        <f>Ikv!H47+IIkv!H47+IIIkv!H47+IVkv!H47</f>
        <v>33</v>
      </c>
      <c r="I47" s="7">
        <f>Ikv!I47+IIkv!I47+IIIkv!I47+IVkv!I47</f>
        <v>0</v>
      </c>
      <c r="J47" s="7">
        <f>Ikv!J47+IIkv!J47+IIIkv!J47+IVkv!J47</f>
        <v>0</v>
      </c>
      <c r="K47" s="3">
        <f>Ikv!K47+IIkv!K47+IIIkv!K47+IVkv!K47</f>
        <v>0</v>
      </c>
      <c r="L47" s="10">
        <f>Ikv!L47+IIkv!L47+IIIkv!L47+IVkv!L47</f>
        <v>0</v>
      </c>
      <c r="M47" s="7">
        <f>Ikv!M47+IIkv!M47+IIIkv!M47+IVkv!M47</f>
        <v>0</v>
      </c>
      <c r="N47" s="7">
        <f>Ikv!N47+IIkv!N47+IIIkv!N47+IVkv!N47</f>
        <v>0</v>
      </c>
      <c r="O47" s="7">
        <f>Ikv!O47+IIkv!O47+IIIkv!O47+IVkv!O47</f>
        <v>0</v>
      </c>
      <c r="P47" s="7">
        <f>Ikv!P47+IIkv!P47+IIIkv!P47+IVkv!P47</f>
        <v>0</v>
      </c>
      <c r="Q47" s="7">
        <f>Ikv!Q47+IIkv!Q47+IIIkv!Q47+IVkv!Q47</f>
        <v>0</v>
      </c>
      <c r="R47" s="7">
        <f>Ikv!R47+IIkv!R47+IIIkv!R47+IVkv!R47</f>
        <v>0</v>
      </c>
      <c r="S47" s="25">
        <f>Ikv!S47+IIkv!S47+IIIkv!S47+IVkv!S47</f>
        <v>0</v>
      </c>
      <c r="T47" s="98"/>
    </row>
    <row r="48" spans="1:24" x14ac:dyDescent="0.2">
      <c r="A48" s="337"/>
      <c r="B48" s="290"/>
      <c r="C48" s="293"/>
      <c r="D48" s="32" t="s">
        <v>111</v>
      </c>
      <c r="E48" s="7">
        <f>Ikv!E48+IIkv!E48+IIIkv!E48+IVkv!E48</f>
        <v>0</v>
      </c>
      <c r="F48" s="7">
        <f>Ikv!F48+IIkv!F48+IIIkv!F48+IVkv!F48</f>
        <v>0</v>
      </c>
      <c r="G48" s="7">
        <f>Ikv!G48+IIkv!G48+IIIkv!G48+IVkv!G48</f>
        <v>0</v>
      </c>
      <c r="H48" s="3">
        <f>Ikv!H48+IIkv!H48+IIIkv!H48+IVkv!H48</f>
        <v>0</v>
      </c>
      <c r="I48" s="7">
        <f>Ikv!I48+IIkv!I48+IIIkv!I48+IVkv!I48</f>
        <v>0</v>
      </c>
      <c r="J48" s="7">
        <f>Ikv!J48+IIkv!J48+IIIkv!J48+IVkv!J48</f>
        <v>0</v>
      </c>
      <c r="K48" s="3">
        <f>Ikv!K48+IIkv!K48+IIIkv!K48+IVkv!K48</f>
        <v>0</v>
      </c>
      <c r="L48" s="7">
        <f>Ikv!L48+IIkv!L48+IIIkv!L48+IVkv!L48</f>
        <v>0</v>
      </c>
      <c r="M48" s="7">
        <f>Ikv!M48+IIkv!M48+IIIkv!M48+IVkv!M48</f>
        <v>0</v>
      </c>
      <c r="N48" s="7">
        <f>Ikv!N48+IIkv!N48+IIIkv!N48+IVkv!N48</f>
        <v>0</v>
      </c>
      <c r="O48" s="7">
        <f>Ikv!O48+IIkv!O48+IIIkv!O48+IVkv!O48</f>
        <v>0</v>
      </c>
      <c r="P48" s="7">
        <f>Ikv!P48+IIkv!P48+IIIkv!P48+IVkv!P48</f>
        <v>0</v>
      </c>
      <c r="Q48" s="7">
        <f>Ikv!Q48+IIkv!Q48+IIIkv!Q48+IVkv!Q48</f>
        <v>0</v>
      </c>
      <c r="R48" s="7">
        <f>Ikv!R48+IIkv!R48+IIIkv!R48+IVkv!R48</f>
        <v>0</v>
      </c>
      <c r="S48" s="25">
        <f>Ikv!S48+IIkv!S48+IIIkv!S48+IVkv!S48</f>
        <v>0</v>
      </c>
      <c r="T48" s="97"/>
    </row>
    <row r="49" spans="1:20" x14ac:dyDescent="0.2">
      <c r="A49" s="337"/>
      <c r="B49" s="290"/>
      <c r="C49" s="293"/>
      <c r="D49" s="7" t="s">
        <v>7</v>
      </c>
      <c r="E49" s="7">
        <f>Ikv!E49+IIkv!E49+IIIkv!E49+IVkv!E49</f>
        <v>0</v>
      </c>
      <c r="F49" s="7">
        <f>Ikv!F49+IIkv!F49+IIIkv!F49+IVkv!F49</f>
        <v>0</v>
      </c>
      <c r="G49" s="7">
        <f>Ikv!G49+IIkv!G49+IIIkv!G49+IVkv!G49</f>
        <v>0</v>
      </c>
      <c r="H49" s="3">
        <f>Ikv!H49+IIkv!H49+IIIkv!H49+IVkv!H49</f>
        <v>0</v>
      </c>
      <c r="I49" s="7">
        <f>Ikv!I49+IIkv!I49+IIIkv!I49+IVkv!I49</f>
        <v>0</v>
      </c>
      <c r="J49" s="7">
        <f>Ikv!J49+IIkv!J49+IIIkv!J49+IVkv!J49</f>
        <v>0</v>
      </c>
      <c r="K49" s="3">
        <f>Ikv!K49+IIkv!K49+IIIkv!K49+IVkv!K49</f>
        <v>0</v>
      </c>
      <c r="L49" s="7">
        <f>Ikv!L49+IIkv!L49+IIIkv!L49+IVkv!L49</f>
        <v>0</v>
      </c>
      <c r="M49" s="7">
        <f>Ikv!M49+IIkv!M49+IIIkv!M49+IVkv!M49</f>
        <v>0</v>
      </c>
      <c r="N49" s="7">
        <f>Ikv!N49+IIkv!N49+IIIkv!N49+IVkv!N49</f>
        <v>0</v>
      </c>
      <c r="O49" s="7">
        <f>Ikv!O49+IIkv!O49+IIIkv!O49+IVkv!O49</f>
        <v>0</v>
      </c>
      <c r="P49" s="7">
        <f>Ikv!P49+IIkv!P49+IIIkv!P49+IVkv!P49</f>
        <v>0</v>
      </c>
      <c r="Q49" s="7">
        <f>Ikv!Q49+IIkv!Q49+IIIkv!Q49+IVkv!Q49</f>
        <v>0</v>
      </c>
      <c r="R49" s="7">
        <f>Ikv!R49+IIkv!R49+IIIkv!R49+IVkv!R49</f>
        <v>0</v>
      </c>
      <c r="S49" s="25">
        <f>Ikv!S49+IIkv!S49+IIIkv!S49+IVkv!S49</f>
        <v>0</v>
      </c>
      <c r="T49" s="97"/>
    </row>
    <row r="50" spans="1:20" x14ac:dyDescent="0.2">
      <c r="A50" s="338"/>
      <c r="B50" s="291"/>
      <c r="C50" s="294"/>
      <c r="D50" s="3" t="s">
        <v>8</v>
      </c>
      <c r="E50" s="3">
        <f>Ikv!E50+IIkv!E50+IIIkv!E50+IVkv!E50</f>
        <v>0</v>
      </c>
      <c r="F50" s="3">
        <f>Ikv!F50+IIkv!F50+IIIkv!F50+IVkv!F50</f>
        <v>0</v>
      </c>
      <c r="G50" s="3">
        <f>Ikv!G50+IIkv!G50+IIIkv!G50+IVkv!G50</f>
        <v>0</v>
      </c>
      <c r="H50" s="3">
        <f>Ikv!H50+IIkv!H50+IIIkv!H50+IVkv!H50</f>
        <v>0</v>
      </c>
      <c r="I50" s="3">
        <f>Ikv!I50+IIkv!I50+IIIkv!I50+IVkv!I50</f>
        <v>0</v>
      </c>
      <c r="J50" s="3">
        <f>Ikv!J50+IIkv!J50+IIIkv!J50+IVkv!J50</f>
        <v>0</v>
      </c>
      <c r="K50" s="3">
        <f>Ikv!K50+IIkv!K50+IIIkv!K50+IVkv!K50</f>
        <v>0</v>
      </c>
      <c r="L50" s="5">
        <f>Ikv!L50+IIkv!L50+IIIkv!L50+IVkv!L50</f>
        <v>0</v>
      </c>
      <c r="M50" s="5">
        <f>Ikv!M50+IIkv!M50+IIIkv!M50+IVkv!M50</f>
        <v>0</v>
      </c>
      <c r="N50" s="5">
        <f>Ikv!N50+IIkv!N50+IIIkv!N50+IVkv!N50</f>
        <v>0</v>
      </c>
      <c r="O50" s="5">
        <f>Ikv!O50+IIkv!O50+IIIkv!O50+IVkv!O50</f>
        <v>0</v>
      </c>
      <c r="P50" s="5">
        <f>Ikv!P50+IIkv!P50+IIIkv!P50+IVkv!P50</f>
        <v>0</v>
      </c>
      <c r="Q50" s="5">
        <f>Ikv!Q50+IIkv!Q50+IIIkv!Q50+IVkv!Q50</f>
        <v>0</v>
      </c>
      <c r="R50" s="5">
        <f>Ikv!R50+IIkv!R50+IIIkv!R50+IVkv!R50</f>
        <v>0</v>
      </c>
      <c r="S50" s="24">
        <f>Ikv!S50+IIkv!S50+IIIkv!S50+IVkv!S50</f>
        <v>0</v>
      </c>
      <c r="T50" s="105"/>
    </row>
    <row r="51" spans="1:20" x14ac:dyDescent="0.2">
      <c r="A51" s="330">
        <v>10</v>
      </c>
      <c r="B51" s="368" t="s">
        <v>17</v>
      </c>
      <c r="C51" s="339" t="s">
        <v>51</v>
      </c>
      <c r="D51" s="1" t="s">
        <v>5</v>
      </c>
      <c r="E51" s="1">
        <f>Ikv!E51+IIkv!E51+IIIkv!E51+IVkv!E51</f>
        <v>13</v>
      </c>
      <c r="F51" s="1">
        <f>Ikv!F51+IIkv!F51+IIIkv!F51+IVkv!F51</f>
        <v>0</v>
      </c>
      <c r="G51" s="1">
        <f>Ikv!G51+IIkv!G51+IIIkv!G51+IVkv!G51</f>
        <v>83</v>
      </c>
      <c r="H51" s="3">
        <f>Ikv!H51+IIkv!H51+IIIkv!H51+IVkv!H51</f>
        <v>96</v>
      </c>
      <c r="I51" s="1">
        <f>Ikv!I51+IIkv!I51+IIIkv!I51+IVkv!I51</f>
        <v>0</v>
      </c>
      <c r="J51" s="1">
        <f>Ikv!J51+IIkv!J51+IIIkv!J51+IVkv!J51</f>
        <v>0</v>
      </c>
      <c r="K51" s="3">
        <f>Ikv!K51+IIkv!K51+IIIkv!K51+IVkv!K51</f>
        <v>0</v>
      </c>
      <c r="L51" s="2">
        <f>Ikv!L51+IIkv!L51+IIIkv!L51+IVkv!L51</f>
        <v>2</v>
      </c>
      <c r="M51" s="1">
        <f>Ikv!M51+IIkv!M51+IIIkv!M51+IVkv!M51</f>
        <v>0</v>
      </c>
      <c r="N51" s="1">
        <f>Ikv!N51+IIkv!N51+IIIkv!N51+IVkv!N51</f>
        <v>6</v>
      </c>
      <c r="O51" s="4">
        <f>Ikv!O51+IIkv!O51+IIIkv!O51+IVkv!O51</f>
        <v>0</v>
      </c>
      <c r="P51" s="4">
        <f>Ikv!P51+IIkv!P51+IIIkv!P51+IVkv!P51</f>
        <v>0</v>
      </c>
      <c r="Q51" s="1">
        <f>Ikv!Q51+IIkv!Q51+IIIkv!Q51+IVkv!Q51</f>
        <v>0</v>
      </c>
      <c r="R51" s="1">
        <f>Ikv!R51+IIkv!R51+IIIkv!R51+IVkv!R51</f>
        <v>0</v>
      </c>
      <c r="S51" s="23">
        <f>Ikv!S51+IIkv!S51+IIIkv!S51+IVkv!S51</f>
        <v>2625382.61</v>
      </c>
      <c r="T51" s="98"/>
    </row>
    <row r="52" spans="1:20" x14ac:dyDescent="0.2">
      <c r="A52" s="331"/>
      <c r="B52" s="369"/>
      <c r="C52" s="340"/>
      <c r="D52" s="32" t="s">
        <v>111</v>
      </c>
      <c r="E52" s="1">
        <f>Ikv!E52+IIkv!E52+IIIkv!E52+IVkv!E52</f>
        <v>0</v>
      </c>
      <c r="F52" s="1">
        <f>Ikv!F52+IIkv!F52+IIIkv!F52+IVkv!F52</f>
        <v>0</v>
      </c>
      <c r="G52" s="1">
        <f>Ikv!G52+IIkv!G52+IIIkv!G52+IVkv!G52</f>
        <v>0</v>
      </c>
      <c r="H52" s="3">
        <f>Ikv!H52+IIkv!H52+IIIkv!H52+IVkv!H52</f>
        <v>0</v>
      </c>
      <c r="I52" s="1">
        <f>Ikv!I52+IIkv!I52+IIIkv!I52+IVkv!I52</f>
        <v>0</v>
      </c>
      <c r="J52" s="1">
        <f>Ikv!J52+IIkv!J52+IIIkv!J52+IVkv!J52</f>
        <v>0</v>
      </c>
      <c r="K52" s="3">
        <f>Ikv!K52+IIkv!K52+IIIkv!K52+IVkv!K52</f>
        <v>0</v>
      </c>
      <c r="L52" s="1">
        <f>Ikv!L52+IIkv!L52+IIIkv!L52+IVkv!L52</f>
        <v>0</v>
      </c>
      <c r="M52" s="1">
        <f>Ikv!M52+IIkv!M52+IIIkv!M52+IVkv!M52</f>
        <v>0</v>
      </c>
      <c r="N52" s="1">
        <f>Ikv!N52+IIkv!N52+IIIkv!N52+IVkv!N52</f>
        <v>0</v>
      </c>
      <c r="O52" s="1">
        <f>Ikv!O52+IIkv!O52+IIIkv!O52+IVkv!O52</f>
        <v>0</v>
      </c>
      <c r="P52" s="1">
        <f>Ikv!P52+IIkv!P52+IIIkv!P52+IVkv!P52</f>
        <v>0</v>
      </c>
      <c r="Q52" s="1">
        <f>Ikv!Q52+IIkv!Q52+IIIkv!Q52+IVkv!Q52</f>
        <v>0</v>
      </c>
      <c r="R52" s="1">
        <f>Ikv!R52+IIkv!R52+IIIkv!R52+IVkv!R52</f>
        <v>0</v>
      </c>
      <c r="S52" s="23">
        <f>Ikv!S52+IIkv!S52+IIIkv!S52+IVkv!S52</f>
        <v>0</v>
      </c>
      <c r="T52" s="97"/>
    </row>
    <row r="53" spans="1:20" x14ac:dyDescent="0.2">
      <c r="A53" s="331"/>
      <c r="B53" s="369"/>
      <c r="C53" s="340"/>
      <c r="D53" s="1" t="s">
        <v>7</v>
      </c>
      <c r="E53" s="1">
        <f>Ikv!E53+IIkv!E53+IIIkv!E53+IVkv!E53</f>
        <v>1</v>
      </c>
      <c r="F53" s="1">
        <f>Ikv!F53+IIkv!F53+IIIkv!F53+IVkv!F53</f>
        <v>6</v>
      </c>
      <c r="G53" s="1">
        <f>Ikv!G53+IIkv!G53+IIIkv!G53+IVkv!G53</f>
        <v>3</v>
      </c>
      <c r="H53" s="3">
        <f>Ikv!H53+IIkv!H53+IIIkv!H53+IVkv!H53</f>
        <v>10</v>
      </c>
      <c r="I53" s="1">
        <f>Ikv!I53+IIkv!I53+IIIkv!I53+IVkv!I53</f>
        <v>0</v>
      </c>
      <c r="J53" s="1">
        <f>Ikv!J53+IIkv!J53+IIIkv!J53+IVkv!J53</f>
        <v>0</v>
      </c>
      <c r="K53" s="3">
        <f>Ikv!K53+IIkv!K53+IIIkv!K53+IVkv!K53</f>
        <v>0</v>
      </c>
      <c r="L53" s="1">
        <f>Ikv!L53+IIkv!L53+IIIkv!L53+IVkv!L53</f>
        <v>0</v>
      </c>
      <c r="M53" s="1">
        <f>Ikv!M53+IIkv!M53+IIIkv!M53+IVkv!M53</f>
        <v>0</v>
      </c>
      <c r="N53" s="1">
        <f>Ikv!N53+IIkv!N53+IIIkv!N53+IVkv!N53</f>
        <v>0</v>
      </c>
      <c r="O53" s="1">
        <f>Ikv!O53+IIkv!O53+IIIkv!O53+IVkv!O53</f>
        <v>0</v>
      </c>
      <c r="P53" s="1">
        <f>Ikv!P53+IIkv!P53+IIIkv!P53+IVkv!P53</f>
        <v>0</v>
      </c>
      <c r="Q53" s="1">
        <f>Ikv!Q53+IIkv!Q53+IIIkv!Q53+IVkv!Q53</f>
        <v>0</v>
      </c>
      <c r="R53" s="1">
        <f>Ikv!R53+IIkv!R53+IIIkv!R53+IVkv!R53</f>
        <v>0</v>
      </c>
      <c r="S53" s="23">
        <f>Ikv!S53+IIkv!S53+IIIkv!S53+IVkv!S53</f>
        <v>11649156</v>
      </c>
      <c r="T53" s="97"/>
    </row>
    <row r="54" spans="1:20" x14ac:dyDescent="0.2">
      <c r="A54" s="332"/>
      <c r="B54" s="370"/>
      <c r="C54" s="341"/>
      <c r="D54" s="3" t="s">
        <v>8</v>
      </c>
      <c r="E54" s="3">
        <f>Ikv!E54+IIkv!E54+IIIkv!E54+IVkv!E54</f>
        <v>14</v>
      </c>
      <c r="F54" s="3">
        <f>Ikv!F54+IIkv!F54+IIIkv!F54+IVkv!F54</f>
        <v>6</v>
      </c>
      <c r="G54" s="3">
        <f>Ikv!G54+IIkv!G54+IIIkv!G54+IVkv!G54</f>
        <v>86</v>
      </c>
      <c r="H54" s="3">
        <f>Ikv!H54+IIkv!H54+IIIkv!H54+IVkv!H54</f>
        <v>106</v>
      </c>
      <c r="I54" s="3">
        <f>Ikv!I54+IIkv!I54+IIIkv!I54+IVkv!I54</f>
        <v>0</v>
      </c>
      <c r="J54" s="3">
        <f>Ikv!J54+IIkv!J54+IIIkv!J54+IVkv!J54</f>
        <v>0</v>
      </c>
      <c r="K54" s="3">
        <f>Ikv!K54+IIkv!K54+IIIkv!K54+IVkv!K54</f>
        <v>0</v>
      </c>
      <c r="L54" s="5">
        <f>Ikv!L54+IIkv!L54+IIIkv!L54+IVkv!L54</f>
        <v>2</v>
      </c>
      <c r="M54" s="5">
        <f>Ikv!M54+IIkv!M54+IIIkv!M54+IVkv!M54</f>
        <v>0</v>
      </c>
      <c r="N54" s="5">
        <f>Ikv!N54+IIkv!N54+IIIkv!N54+IVkv!N54</f>
        <v>6</v>
      </c>
      <c r="O54" s="5">
        <f>Ikv!O54+IIkv!O54+IIIkv!O54+IVkv!O54</f>
        <v>0</v>
      </c>
      <c r="P54" s="5">
        <f>Ikv!P54+IIkv!P54+IIIkv!P54+IVkv!P54</f>
        <v>0</v>
      </c>
      <c r="Q54" s="5">
        <f>Ikv!Q54+IIkv!Q54+IIIkv!Q54+IVkv!Q54</f>
        <v>0</v>
      </c>
      <c r="R54" s="5">
        <f>Ikv!R54+IIkv!R54+IIIkv!R54+IVkv!R54</f>
        <v>0</v>
      </c>
      <c r="S54" s="24">
        <f>Ikv!S54+IIkv!S54+IIIkv!S54+IVkv!S54</f>
        <v>14274538.609999999</v>
      </c>
      <c r="T54" s="105"/>
    </row>
    <row r="55" spans="1:20" x14ac:dyDescent="0.2">
      <c r="A55" s="336">
        <v>11</v>
      </c>
      <c r="B55" s="289" t="s">
        <v>109</v>
      </c>
      <c r="C55" s="321" t="s">
        <v>107</v>
      </c>
      <c r="D55" s="1" t="s">
        <v>5</v>
      </c>
      <c r="E55" s="1">
        <f>Ikv!E55+IIkv!E55+IIIkv!E55+IVkv!E55</f>
        <v>14</v>
      </c>
      <c r="F55" s="1">
        <f>Ikv!F55+IIkv!F55+IIIkv!F55+IVkv!F55</f>
        <v>0</v>
      </c>
      <c r="G55" s="1">
        <f>Ikv!G55+IIkv!G55+IIIkv!G55+IVkv!G55</f>
        <v>57</v>
      </c>
      <c r="H55" s="3">
        <f>Ikv!H55+IIkv!H55+IIIkv!H55+IVkv!H55</f>
        <v>71</v>
      </c>
      <c r="I55" s="1">
        <f>Ikv!I55+IIkv!I55+IIIkv!I55+IVkv!I55</f>
        <v>0</v>
      </c>
      <c r="J55" s="1">
        <f>Ikv!J55+IIkv!J55+IIIkv!J55+IVkv!J55</f>
        <v>0</v>
      </c>
      <c r="K55" s="3">
        <f>Ikv!K55+IIkv!K55+IIIkv!K55+IVkv!K55</f>
        <v>0</v>
      </c>
      <c r="L55" s="2">
        <f>Ikv!L55+IIkv!L55+IIIkv!L55+IVkv!L55</f>
        <v>0</v>
      </c>
      <c r="M55" s="1">
        <f>Ikv!M55+IIkv!M55+IIIkv!M55+IVkv!M55</f>
        <v>0</v>
      </c>
      <c r="N55" s="1">
        <f>Ikv!N55+IIkv!N55+IIIkv!N55+IVkv!N55</f>
        <v>5</v>
      </c>
      <c r="O55" s="4">
        <f>Ikv!O55+IIkv!O55+IIIkv!O55+IVkv!O55</f>
        <v>0</v>
      </c>
      <c r="P55" s="4">
        <f>Ikv!P55+IIkv!P55+IIIkv!P55+IVkv!P55</f>
        <v>0</v>
      </c>
      <c r="Q55" s="1">
        <f>Ikv!Q55+IIkv!Q55+IIIkv!Q55+IVkv!Q55</f>
        <v>0</v>
      </c>
      <c r="R55" s="1">
        <f>Ikv!R55+IIkv!R55+IIIkv!R55+IVkv!R55</f>
        <v>0</v>
      </c>
      <c r="S55" s="23">
        <f>Ikv!S55+IIkv!S55+IIIkv!S55+IVkv!S55</f>
        <v>606900</v>
      </c>
      <c r="T55" s="98"/>
    </row>
    <row r="56" spans="1:20" x14ac:dyDescent="0.2">
      <c r="A56" s="337"/>
      <c r="B56" s="290"/>
      <c r="C56" s="322"/>
      <c r="D56" s="32" t="s">
        <v>111</v>
      </c>
      <c r="E56" s="1">
        <f>Ikv!E56+IIkv!E56+IIIkv!E56+IVkv!E56</f>
        <v>0</v>
      </c>
      <c r="F56" s="1">
        <f>Ikv!F56+IIkv!F56+IIIkv!F56+IVkv!F56</f>
        <v>0</v>
      </c>
      <c r="G56" s="1">
        <f>Ikv!G56+IIkv!G56+IIIkv!G56+IVkv!G56</f>
        <v>0</v>
      </c>
      <c r="H56" s="3">
        <f>Ikv!H56+IIkv!H56+IIIkv!H56+IVkv!H56</f>
        <v>0</v>
      </c>
      <c r="I56" s="1">
        <f>Ikv!I56+IIkv!I56+IIIkv!I56+IVkv!I56</f>
        <v>0</v>
      </c>
      <c r="J56" s="1">
        <f>Ikv!J56+IIkv!J56+IIIkv!J56+IVkv!J56</f>
        <v>0</v>
      </c>
      <c r="K56" s="3">
        <f>Ikv!K56+IIkv!K56+IIIkv!K56+IVkv!K56</f>
        <v>0</v>
      </c>
      <c r="L56" s="1">
        <f>Ikv!L56+IIkv!L56+IIIkv!L56+IVkv!L56</f>
        <v>0</v>
      </c>
      <c r="M56" s="1">
        <f>Ikv!M56+IIkv!M56+IIIkv!M56+IVkv!M56</f>
        <v>0</v>
      </c>
      <c r="N56" s="1">
        <f>Ikv!N56+IIkv!N56+IIIkv!N56+IVkv!N56</f>
        <v>0</v>
      </c>
      <c r="O56" s="1">
        <f>Ikv!O56+IIkv!O56+IIIkv!O56+IVkv!O56</f>
        <v>0</v>
      </c>
      <c r="P56" s="1">
        <f>Ikv!P56+IIkv!P56+IIIkv!P56+IVkv!P56</f>
        <v>0</v>
      </c>
      <c r="Q56" s="1">
        <f>Ikv!Q56+IIkv!Q56+IIIkv!Q56+IVkv!Q56</f>
        <v>0</v>
      </c>
      <c r="R56" s="1">
        <f>Ikv!R56+IIkv!R56+IIIkv!R56+IVkv!R56</f>
        <v>0</v>
      </c>
      <c r="S56" s="23">
        <f>Ikv!S56+IIkv!S56+IIIkv!S56+IVkv!S56</f>
        <v>0</v>
      </c>
      <c r="T56" s="97"/>
    </row>
    <row r="57" spans="1:20" x14ac:dyDescent="0.2">
      <c r="A57" s="337"/>
      <c r="B57" s="290"/>
      <c r="C57" s="322"/>
      <c r="D57" s="1" t="s">
        <v>7</v>
      </c>
      <c r="E57" s="1">
        <f>Ikv!E57+IIkv!E57+IIIkv!E57+IVkv!E57</f>
        <v>7</v>
      </c>
      <c r="F57" s="1">
        <f>Ikv!F57+IIkv!F57+IIIkv!F57+IVkv!F57</f>
        <v>0</v>
      </c>
      <c r="G57" s="1">
        <f>Ikv!G57+IIkv!G57+IIIkv!G57+IVkv!G57</f>
        <v>13</v>
      </c>
      <c r="H57" s="3">
        <f>Ikv!H57+IIkv!H57+IIIkv!H57+IVkv!H57</f>
        <v>20</v>
      </c>
      <c r="I57" s="1">
        <f>Ikv!I57+IIkv!I57+IIIkv!I57+IVkv!I57</f>
        <v>0</v>
      </c>
      <c r="J57" s="1">
        <f>Ikv!J57+IIkv!J57+IIIkv!J57+IVkv!J57</f>
        <v>0</v>
      </c>
      <c r="K57" s="3">
        <f>Ikv!K57+IIkv!K57+IIIkv!K57+IVkv!K57</f>
        <v>0</v>
      </c>
      <c r="L57" s="1">
        <f>Ikv!L57+IIkv!L57+IIIkv!L57+IVkv!L57</f>
        <v>0</v>
      </c>
      <c r="M57" s="1">
        <f>Ikv!M57+IIkv!M57+IIIkv!M57+IVkv!M57</f>
        <v>0</v>
      </c>
      <c r="N57" s="1">
        <f>Ikv!N57+IIkv!N57+IIIkv!N57+IVkv!N57</f>
        <v>0</v>
      </c>
      <c r="O57" s="1">
        <f>Ikv!O57+IIkv!O57+IIIkv!O57+IVkv!O57</f>
        <v>0</v>
      </c>
      <c r="P57" s="1">
        <f>Ikv!P57+IIkv!P57+IIIkv!P57+IVkv!P57</f>
        <v>0</v>
      </c>
      <c r="Q57" s="1">
        <f>Ikv!Q57+IIkv!Q57+IIIkv!Q57+IVkv!Q57</f>
        <v>0</v>
      </c>
      <c r="R57" s="1">
        <f>Ikv!R57+IIkv!R57+IIIkv!R57+IVkv!R57</f>
        <v>0</v>
      </c>
      <c r="S57" s="23">
        <f>Ikv!S57+IIkv!S57+IIIkv!S57+IVkv!S57</f>
        <v>0</v>
      </c>
      <c r="T57" s="97"/>
    </row>
    <row r="58" spans="1:20" x14ac:dyDescent="0.2">
      <c r="A58" s="338"/>
      <c r="B58" s="291"/>
      <c r="C58" s="323"/>
      <c r="D58" s="3" t="s">
        <v>8</v>
      </c>
      <c r="E58" s="3">
        <f>Ikv!E58+IIkv!E58+IIIkv!E58+IVkv!E58</f>
        <v>21</v>
      </c>
      <c r="F58" s="3">
        <f>Ikv!F58+IIkv!F58+IIIkv!F58+IVkv!F58</f>
        <v>0</v>
      </c>
      <c r="G58" s="3">
        <f>Ikv!G58+IIkv!G58+IIIkv!G58+IVkv!G58</f>
        <v>70</v>
      </c>
      <c r="H58" s="3">
        <f>Ikv!H58+IIkv!H58+IIIkv!H58+IVkv!H58</f>
        <v>91</v>
      </c>
      <c r="I58" s="3">
        <f>Ikv!I58+IIkv!I58+IIIkv!I58+IVkv!I58</f>
        <v>0</v>
      </c>
      <c r="J58" s="3">
        <f>Ikv!J58+IIkv!J58+IIIkv!J58+IVkv!J58</f>
        <v>0</v>
      </c>
      <c r="K58" s="3">
        <f>Ikv!K58+IIkv!K58+IIIkv!K58+IVkv!K58</f>
        <v>0</v>
      </c>
      <c r="L58" s="5">
        <f>Ikv!L58+IIkv!L58+IIIkv!L58+IVkv!L58</f>
        <v>0</v>
      </c>
      <c r="M58" s="5">
        <f>Ikv!M58+IIkv!M58+IIIkv!M58+IVkv!M58</f>
        <v>0</v>
      </c>
      <c r="N58" s="5">
        <f>Ikv!N58+IIkv!N58+IIIkv!N58+IVkv!N58</f>
        <v>5</v>
      </c>
      <c r="O58" s="5">
        <f>Ikv!O58+IIkv!O58+IIIkv!O58+IVkv!O58</f>
        <v>0</v>
      </c>
      <c r="P58" s="5">
        <f>Ikv!P58+IIkv!P58+IIIkv!P58+IVkv!P58</f>
        <v>0</v>
      </c>
      <c r="Q58" s="5">
        <f>Ikv!Q58+IIkv!Q58+IIIkv!Q58+IVkv!Q58</f>
        <v>0</v>
      </c>
      <c r="R58" s="5">
        <f>Ikv!R58+IIkv!R58+IIIkv!R58+IVkv!R58</f>
        <v>0</v>
      </c>
      <c r="S58" s="24">
        <f>Ikv!S58+IIkv!S58+IIIkv!S58+IVkv!S58</f>
        <v>606900</v>
      </c>
      <c r="T58" s="105"/>
    </row>
    <row r="59" spans="1:20" ht="14.25" customHeight="1" x14ac:dyDescent="0.2">
      <c r="A59" s="330">
        <v>12</v>
      </c>
      <c r="B59" s="368" t="s">
        <v>19</v>
      </c>
      <c r="C59" s="339" t="s">
        <v>53</v>
      </c>
      <c r="D59" s="1" t="s">
        <v>5</v>
      </c>
      <c r="E59" s="1">
        <f>Ikv!E59+IIkv!E59+IIIkv!E59+IVkv!E59</f>
        <v>9</v>
      </c>
      <c r="F59" s="1">
        <f>Ikv!F59+IIkv!F59+IIIkv!F59+IVkv!F59</f>
        <v>0</v>
      </c>
      <c r="G59" s="1">
        <f>Ikv!G59+IIkv!G59+IIIkv!G59+IVkv!G59</f>
        <v>30</v>
      </c>
      <c r="H59" s="3">
        <f>Ikv!H59+IIkv!H59+IIIkv!H59+IVkv!H59</f>
        <v>39</v>
      </c>
      <c r="I59" s="1">
        <f>Ikv!I59+IIkv!I59+IIIkv!I59+IVkv!I59</f>
        <v>0</v>
      </c>
      <c r="J59" s="1">
        <f>Ikv!J59+IIkv!J59+IIIkv!J59+IVkv!J59</f>
        <v>0</v>
      </c>
      <c r="K59" s="3">
        <f>Ikv!K59+IIkv!K59+IIIkv!K59+IVkv!K59</f>
        <v>0</v>
      </c>
      <c r="L59" s="2">
        <f>Ikv!L59+IIkv!L59+IIIkv!L59+IVkv!L59</f>
        <v>4</v>
      </c>
      <c r="M59" s="1">
        <f>Ikv!M59+IIkv!M59+IIIkv!M59+IVkv!M59</f>
        <v>0</v>
      </c>
      <c r="N59" s="1">
        <f>Ikv!N59+IIkv!N59+IIIkv!N59+IVkv!N59</f>
        <v>4</v>
      </c>
      <c r="O59" s="4">
        <f>Ikv!O59+IIkv!O59+IIIkv!O59+IVkv!O59</f>
        <v>1</v>
      </c>
      <c r="P59" s="4">
        <f>Ikv!P59+IIkv!P59+IIIkv!P59+IVkv!P59</f>
        <v>0</v>
      </c>
      <c r="Q59" s="1">
        <f>Ikv!Q59+IIkv!Q59+IIIkv!Q59+IVkv!Q59</f>
        <v>0</v>
      </c>
      <c r="R59" s="1">
        <f>Ikv!R59+IIkv!R59+IIIkv!R59+IVkv!R59</f>
        <v>0</v>
      </c>
      <c r="S59" s="23">
        <f>Ikv!S59+IIkv!S59+IIIkv!S59+IVkv!S59</f>
        <v>12447000</v>
      </c>
      <c r="T59" s="98"/>
    </row>
    <row r="60" spans="1:20" x14ac:dyDescent="0.2">
      <c r="A60" s="331"/>
      <c r="B60" s="369"/>
      <c r="C60" s="340"/>
      <c r="D60" s="32" t="s">
        <v>111</v>
      </c>
      <c r="E60" s="1">
        <f>Ikv!E60+IIkv!E60+IIIkv!E60+IVkv!E60</f>
        <v>0</v>
      </c>
      <c r="F60" s="1">
        <f>Ikv!F60+IIkv!F60+IIIkv!F60+IVkv!F60</f>
        <v>0</v>
      </c>
      <c r="G60" s="1">
        <f>Ikv!G60+IIkv!G60+IIIkv!G60+IVkv!G60</f>
        <v>0</v>
      </c>
      <c r="H60" s="3">
        <f>Ikv!H60+IIkv!H60+IIIkv!H60+IVkv!H60</f>
        <v>0</v>
      </c>
      <c r="I60" s="1">
        <f>Ikv!I60+IIkv!I60+IIIkv!I60+IVkv!I60</f>
        <v>0</v>
      </c>
      <c r="J60" s="1">
        <f>Ikv!J60+IIkv!J60+IIIkv!J60+IVkv!J60</f>
        <v>0</v>
      </c>
      <c r="K60" s="3">
        <f>Ikv!K60+IIkv!K60+IIIkv!K60+IVkv!K60</f>
        <v>0</v>
      </c>
      <c r="L60" s="1">
        <f>Ikv!L60+IIkv!L60+IIIkv!L60+IVkv!L60</f>
        <v>0</v>
      </c>
      <c r="M60" s="1">
        <f>Ikv!M60+IIkv!M60+IIIkv!M60+IVkv!M60</f>
        <v>0</v>
      </c>
      <c r="N60" s="1">
        <f>Ikv!N60+IIkv!N60+IIIkv!N60+IVkv!N60</f>
        <v>0</v>
      </c>
      <c r="O60" s="1">
        <f>Ikv!O60+IIkv!O60+IIIkv!O60+IVkv!O60</f>
        <v>0</v>
      </c>
      <c r="P60" s="1">
        <f>Ikv!P60+IIkv!P60+IIIkv!P60+IVkv!P60</f>
        <v>0</v>
      </c>
      <c r="Q60" s="1">
        <f>Ikv!Q60+IIkv!Q60+IIIkv!Q60+IVkv!Q60</f>
        <v>0</v>
      </c>
      <c r="R60" s="1">
        <f>Ikv!R60+IIkv!R60+IIIkv!R60+IVkv!R60</f>
        <v>0</v>
      </c>
      <c r="S60" s="23">
        <f>Ikv!S60+IIkv!S60+IIIkv!S60+IVkv!S60</f>
        <v>0</v>
      </c>
      <c r="T60" s="97"/>
    </row>
    <row r="61" spans="1:20" x14ac:dyDescent="0.2">
      <c r="A61" s="331"/>
      <c r="B61" s="369"/>
      <c r="C61" s="340"/>
      <c r="D61" s="1" t="s">
        <v>7</v>
      </c>
      <c r="E61" s="1">
        <f>Ikv!E61+IIkv!E61+IIIkv!E61+IVkv!E61</f>
        <v>0</v>
      </c>
      <c r="F61" s="1">
        <f>Ikv!F61+IIkv!F61+IIIkv!F61+IVkv!F61</f>
        <v>0</v>
      </c>
      <c r="G61" s="1">
        <f>Ikv!G61+IIkv!G61+IIIkv!G61+IVkv!G61</f>
        <v>46</v>
      </c>
      <c r="H61" s="3">
        <f>Ikv!H61+IIkv!H61+IIIkv!H61+IVkv!H61</f>
        <v>46</v>
      </c>
      <c r="I61" s="1">
        <f>Ikv!I61+IIkv!I61+IIIkv!I61+IVkv!I61</f>
        <v>0</v>
      </c>
      <c r="J61" s="1">
        <f>Ikv!J61+IIkv!J61+IIIkv!J61+IVkv!J61</f>
        <v>0</v>
      </c>
      <c r="K61" s="3">
        <f>Ikv!K61+IIkv!K61+IIIkv!K61+IVkv!K61</f>
        <v>0</v>
      </c>
      <c r="L61" s="1">
        <f>Ikv!L61+IIkv!L61+IIIkv!L61+IVkv!L61</f>
        <v>0</v>
      </c>
      <c r="M61" s="1">
        <f>Ikv!M61+IIkv!M61+IIIkv!M61+IVkv!M61</f>
        <v>0</v>
      </c>
      <c r="N61" s="1">
        <f>Ikv!N61+IIkv!N61+IIIkv!N61+IVkv!N61</f>
        <v>0</v>
      </c>
      <c r="O61" s="1">
        <f>Ikv!O61+IIkv!O61+IIIkv!O61+IVkv!O61</f>
        <v>0</v>
      </c>
      <c r="P61" s="1">
        <f>Ikv!P61+IIkv!P61+IIIkv!P61+IVkv!P61</f>
        <v>15</v>
      </c>
      <c r="Q61" s="1">
        <f>Ikv!Q61+IIkv!Q61+IIIkv!Q61+IVkv!Q61</f>
        <v>0</v>
      </c>
      <c r="R61" s="1">
        <f>Ikv!R61+IIkv!R61+IIIkv!R61+IVkv!R61</f>
        <v>0</v>
      </c>
      <c r="S61" s="23">
        <f>Ikv!S61+IIkv!S61+IIIkv!S61+IVkv!S61</f>
        <v>79479462</v>
      </c>
      <c r="T61" s="97"/>
    </row>
    <row r="62" spans="1:20" x14ac:dyDescent="0.2">
      <c r="A62" s="331"/>
      <c r="B62" s="369"/>
      <c r="C62" s="341"/>
      <c r="D62" s="3" t="s">
        <v>8</v>
      </c>
      <c r="E62" s="3">
        <f>Ikv!E62+IIkv!E62+IIIkv!E62+IVkv!E62</f>
        <v>9</v>
      </c>
      <c r="F62" s="3">
        <f>Ikv!F62+IIkv!F62+IIIkv!F62+IVkv!F62</f>
        <v>0</v>
      </c>
      <c r="G62" s="3">
        <f>Ikv!G62+IIkv!G62+IIIkv!G62+IVkv!G62</f>
        <v>76</v>
      </c>
      <c r="H62" s="3">
        <f>Ikv!H62+IIkv!H62+IIIkv!H62+IVkv!H62</f>
        <v>85</v>
      </c>
      <c r="I62" s="3">
        <f>Ikv!I62+IIkv!I62+IIIkv!I62+IVkv!I62</f>
        <v>0</v>
      </c>
      <c r="J62" s="3">
        <f>Ikv!J62+IIkv!J62+IIIkv!J62+IVkv!J62</f>
        <v>0</v>
      </c>
      <c r="K62" s="3">
        <f>Ikv!K62+IIkv!K62+IIIkv!K62+IVkv!K62</f>
        <v>0</v>
      </c>
      <c r="L62" s="5">
        <f>Ikv!L62+IIkv!L62+IIIkv!L62+IVkv!L62</f>
        <v>4</v>
      </c>
      <c r="M62" s="5">
        <f>Ikv!M62+IIkv!M62+IIIkv!M62+IVkv!M62</f>
        <v>0</v>
      </c>
      <c r="N62" s="5">
        <f>Ikv!N62+IIkv!N62+IIIkv!N62+IVkv!N62</f>
        <v>4</v>
      </c>
      <c r="O62" s="5">
        <f>Ikv!O62+IIkv!O62+IIIkv!O62+IVkv!O62</f>
        <v>1</v>
      </c>
      <c r="P62" s="5">
        <f>Ikv!P62+IIkv!P62+IIIkv!P62+IVkv!P62</f>
        <v>15</v>
      </c>
      <c r="Q62" s="5">
        <f>Ikv!Q62+IIkv!Q62+IIIkv!Q62+IVkv!Q62</f>
        <v>0</v>
      </c>
      <c r="R62" s="5">
        <f>Ikv!R62+IIkv!R62+IIIkv!R62+IVkv!R62</f>
        <v>0</v>
      </c>
      <c r="S62" s="24">
        <f>Ikv!S62+IIkv!S62+IIIkv!S62+IVkv!S62</f>
        <v>91926462</v>
      </c>
      <c r="T62" s="105"/>
    </row>
    <row r="63" spans="1:20" x14ac:dyDescent="0.2">
      <c r="A63" s="331"/>
      <c r="B63" s="369"/>
      <c r="C63" s="339" t="s">
        <v>54</v>
      </c>
      <c r="D63" s="7" t="s">
        <v>5</v>
      </c>
      <c r="E63" s="7">
        <f>Ikv!E63+IIkv!E63+IIIkv!E63+IVkv!E63</f>
        <v>0</v>
      </c>
      <c r="F63" s="7">
        <f>Ikv!F63+IIkv!F63+IIIkv!F63+IVkv!F63</f>
        <v>0</v>
      </c>
      <c r="G63" s="7">
        <f>Ikv!G63+IIkv!G63+IIIkv!G63+IVkv!G63</f>
        <v>100</v>
      </c>
      <c r="H63" s="3">
        <f>Ikv!H63+IIkv!H63+IIIkv!H63+IVkv!H63</f>
        <v>100</v>
      </c>
      <c r="I63" s="7">
        <f>Ikv!I63+IIkv!I63+IIIkv!I63+IVkv!I63</f>
        <v>0</v>
      </c>
      <c r="J63" s="7">
        <f>Ikv!J63+IIkv!J63+IIIkv!J63+IVkv!J63</f>
        <v>0</v>
      </c>
      <c r="K63" s="3">
        <f>Ikv!K63+IIkv!K63+IIIkv!K63+IVkv!K63</f>
        <v>0</v>
      </c>
      <c r="L63" s="10">
        <f>Ikv!L63+IIkv!L63+IIIkv!L63+IVkv!L63</f>
        <v>0</v>
      </c>
      <c r="M63" s="7">
        <f>Ikv!M63+IIkv!M63+IIIkv!M63+IVkv!M63</f>
        <v>0</v>
      </c>
      <c r="N63" s="7">
        <f>Ikv!N63+IIkv!N63+IIIkv!N63+IVkv!N63</f>
        <v>0</v>
      </c>
      <c r="O63" s="7">
        <f>Ikv!O63+IIkv!O63+IIIkv!O63+IVkv!O63</f>
        <v>0</v>
      </c>
      <c r="P63" s="7">
        <f>Ikv!P63+IIkv!P63+IIIkv!P63+IVkv!P63</f>
        <v>0</v>
      </c>
      <c r="Q63" s="7">
        <f>Ikv!Q63+IIkv!Q63+IIIkv!Q63+IVkv!Q63</f>
        <v>0</v>
      </c>
      <c r="R63" s="7">
        <f>Ikv!R63+IIkv!R63+IIIkv!R63+IVkv!R63</f>
        <v>0</v>
      </c>
      <c r="S63" s="25">
        <f>Ikv!S63+IIkv!S63+IIIkv!S63+IVkv!S63</f>
        <v>979000</v>
      </c>
      <c r="T63" s="115"/>
    </row>
    <row r="64" spans="1:20" x14ac:dyDescent="0.2">
      <c r="A64" s="331"/>
      <c r="B64" s="369"/>
      <c r="C64" s="340"/>
      <c r="D64" s="32" t="s">
        <v>111</v>
      </c>
      <c r="E64" s="7">
        <f>Ikv!E64+IIkv!E64+IIIkv!E64+IVkv!E64</f>
        <v>0</v>
      </c>
      <c r="F64" s="7">
        <f>Ikv!F64+IIkv!F64+IIIkv!F64+IVkv!F64</f>
        <v>0</v>
      </c>
      <c r="G64" s="7">
        <f>Ikv!G64+IIkv!G64+IIIkv!G64+IVkv!G64</f>
        <v>0</v>
      </c>
      <c r="H64" s="3">
        <f>Ikv!H64+IIkv!H64+IIIkv!H64+IVkv!H64</f>
        <v>0</v>
      </c>
      <c r="I64" s="7">
        <f>Ikv!I64+IIkv!I64+IIIkv!I64+IVkv!I64</f>
        <v>0</v>
      </c>
      <c r="J64" s="7">
        <f>Ikv!J64+IIkv!J64+IIIkv!J64+IVkv!J64</f>
        <v>0</v>
      </c>
      <c r="K64" s="3">
        <f>Ikv!K64+IIkv!K64+IIIkv!K64+IVkv!K64</f>
        <v>0</v>
      </c>
      <c r="L64" s="7">
        <f>Ikv!L64+IIkv!L64+IIIkv!L64+IVkv!L64</f>
        <v>0</v>
      </c>
      <c r="M64" s="7">
        <f>Ikv!M64+IIkv!M64+IIIkv!M64+IVkv!M64</f>
        <v>0</v>
      </c>
      <c r="N64" s="7">
        <f>Ikv!N64+IIkv!N64+IIIkv!N64+IVkv!N64</f>
        <v>0</v>
      </c>
      <c r="O64" s="7">
        <f>Ikv!O64+IIkv!O64+IIIkv!O64+IVkv!O64</f>
        <v>0</v>
      </c>
      <c r="P64" s="7">
        <f>Ikv!P64+IIkv!P64+IIIkv!P64+IVkv!P64</f>
        <v>0</v>
      </c>
      <c r="Q64" s="7">
        <f>Ikv!Q64+IIkv!Q64+IIIkv!Q64+IVkv!Q64</f>
        <v>0</v>
      </c>
      <c r="R64" s="7">
        <f>Ikv!R64+IIkv!R64+IIIkv!R64+IVkv!R64</f>
        <v>0</v>
      </c>
      <c r="S64" s="25">
        <f>Ikv!S64+IIkv!S64+IIIkv!S64+IVkv!S64</f>
        <v>0</v>
      </c>
      <c r="T64" s="116"/>
    </row>
    <row r="65" spans="1:20" x14ac:dyDescent="0.2">
      <c r="A65" s="331"/>
      <c r="B65" s="369"/>
      <c r="C65" s="340"/>
      <c r="D65" s="7" t="s">
        <v>7</v>
      </c>
      <c r="E65" s="7">
        <f>Ikv!E65+IIkv!E65+IIIkv!E65+IVkv!E65</f>
        <v>0</v>
      </c>
      <c r="F65" s="7">
        <f>Ikv!F65+IIkv!F65+IIIkv!F65+IVkv!F65</f>
        <v>0</v>
      </c>
      <c r="G65" s="7">
        <f>Ikv!G65+IIkv!G65+IIIkv!G65+IVkv!G65</f>
        <v>7</v>
      </c>
      <c r="H65" s="3">
        <f>Ikv!H65+IIkv!H65+IIIkv!H65+IVkv!H65</f>
        <v>7</v>
      </c>
      <c r="I65" s="7">
        <f>Ikv!I65+IIkv!I65+IIIkv!I65+IVkv!I65</f>
        <v>0</v>
      </c>
      <c r="J65" s="7">
        <f>Ikv!J65+IIkv!J65+IIIkv!J65+IVkv!J65</f>
        <v>0</v>
      </c>
      <c r="K65" s="3">
        <f>Ikv!K65+IIkv!K65+IIIkv!K65+IVkv!K65</f>
        <v>0</v>
      </c>
      <c r="L65" s="7">
        <f>Ikv!L65+IIkv!L65+IIIkv!L65+IVkv!L65</f>
        <v>0</v>
      </c>
      <c r="M65" s="7">
        <f>Ikv!M65+IIkv!M65+IIIkv!M65+IVkv!M65</f>
        <v>0</v>
      </c>
      <c r="N65" s="7">
        <f>Ikv!N65+IIkv!N65+IIIkv!N65+IVkv!N65</f>
        <v>0</v>
      </c>
      <c r="O65" s="7">
        <f>Ikv!O65+IIkv!O65+IIIkv!O65+IVkv!O65</f>
        <v>0</v>
      </c>
      <c r="P65" s="7">
        <f>Ikv!P65+IIkv!P65+IIIkv!P65+IVkv!P65</f>
        <v>0</v>
      </c>
      <c r="Q65" s="7">
        <f>Ikv!Q65+IIkv!Q65+IIIkv!Q65+IVkv!Q65</f>
        <v>0</v>
      </c>
      <c r="R65" s="7">
        <f>Ikv!R65+IIkv!R65+IIIkv!R65+IVkv!R65</f>
        <v>0</v>
      </c>
      <c r="S65" s="25">
        <f>Ikv!S65+IIkv!S65+IIIkv!S65+IVkv!S65</f>
        <v>0</v>
      </c>
      <c r="T65" s="116"/>
    </row>
    <row r="66" spans="1:20" x14ac:dyDescent="0.2">
      <c r="A66" s="331"/>
      <c r="B66" s="369"/>
      <c r="C66" s="341"/>
      <c r="D66" s="3" t="s">
        <v>8</v>
      </c>
      <c r="E66" s="3">
        <f>Ikv!E66+IIkv!E66+IIIkv!E66+IVkv!E66</f>
        <v>0</v>
      </c>
      <c r="F66" s="3">
        <f>Ikv!F66+IIkv!F66+IIIkv!F66+IVkv!F66</f>
        <v>0</v>
      </c>
      <c r="G66" s="3">
        <f>Ikv!G66+IIkv!G66+IIIkv!G66+IVkv!G66</f>
        <v>107</v>
      </c>
      <c r="H66" s="3">
        <f>Ikv!H66+IIkv!H66+IIIkv!H66+IVkv!H66</f>
        <v>107</v>
      </c>
      <c r="I66" s="3">
        <f>Ikv!I66+IIkv!I66+IIIkv!I66+IVkv!I66</f>
        <v>0</v>
      </c>
      <c r="J66" s="3">
        <f>Ikv!J66+IIkv!J66+IIIkv!J66+IVkv!J66</f>
        <v>0</v>
      </c>
      <c r="K66" s="3">
        <f>Ikv!K66+IIkv!K66+IIIkv!K66+IVkv!K66</f>
        <v>0</v>
      </c>
      <c r="L66" s="5">
        <f>Ikv!L66+IIkv!L66+IIIkv!L66+IVkv!L66</f>
        <v>0</v>
      </c>
      <c r="M66" s="5">
        <f>Ikv!M66+IIkv!M66+IIIkv!M66+IVkv!M66</f>
        <v>0</v>
      </c>
      <c r="N66" s="5">
        <f>Ikv!N66+IIkv!N66+IIIkv!N66+IVkv!N66</f>
        <v>0</v>
      </c>
      <c r="O66" s="5">
        <f>Ikv!O66+IIkv!O66+IIIkv!O66+IVkv!O66</f>
        <v>0</v>
      </c>
      <c r="P66" s="5">
        <f>Ikv!P66+IIkv!P66+IIIkv!P66+IVkv!P66</f>
        <v>0</v>
      </c>
      <c r="Q66" s="5">
        <f>Ikv!Q66+IIkv!Q66+IIIkv!Q66+IVkv!Q66</f>
        <v>0</v>
      </c>
      <c r="R66" s="5">
        <f>Ikv!R66+IIkv!R66+IIIkv!R66+IVkv!R66</f>
        <v>0</v>
      </c>
      <c r="S66" s="24">
        <f>Ikv!S66+IIkv!S66+IIIkv!S66+IVkv!S66</f>
        <v>979000</v>
      </c>
      <c r="T66" s="116"/>
    </row>
    <row r="67" spans="1:20" x14ac:dyDescent="0.2">
      <c r="A67" s="332"/>
      <c r="B67" s="370"/>
      <c r="C67" s="14"/>
      <c r="D67" s="3" t="s">
        <v>43</v>
      </c>
      <c r="E67" s="3">
        <f>Ikv!E67+IIkv!E67+IIIkv!E67+IVkv!E67</f>
        <v>9</v>
      </c>
      <c r="F67" s="3">
        <f>Ikv!F67+IIkv!F67+IIIkv!F67+IVkv!F67</f>
        <v>0</v>
      </c>
      <c r="G67" s="3">
        <f>Ikv!G67+IIkv!G67+IIIkv!G67+IVkv!G67</f>
        <v>183</v>
      </c>
      <c r="H67" s="3">
        <f>Ikv!H67+IIkv!H67+IIIkv!H67+IVkv!H67</f>
        <v>192</v>
      </c>
      <c r="I67" s="3">
        <f>Ikv!I67+IIkv!I67+IIIkv!I67+IVkv!I67</f>
        <v>0</v>
      </c>
      <c r="J67" s="3">
        <f>Ikv!J67+IIkv!J67+IIIkv!J67+IVkv!J67</f>
        <v>0</v>
      </c>
      <c r="K67" s="3">
        <f>Ikv!K67+IIkv!K67+IIIkv!K67+IVkv!K67</f>
        <v>0</v>
      </c>
      <c r="L67" s="3">
        <f>Ikv!L67+IIkv!L67+IIIkv!L67+IVkv!L67</f>
        <v>4</v>
      </c>
      <c r="M67" s="3">
        <f>Ikv!M67+IIkv!M67+IIIkv!M67+IVkv!M67</f>
        <v>0</v>
      </c>
      <c r="N67" s="3">
        <f>Ikv!N67+IIkv!N67+IIIkv!N67+IVkv!N67</f>
        <v>4</v>
      </c>
      <c r="O67" s="3">
        <f>Ikv!O67+IIkv!O67+IIIkv!O67+IVkv!O67</f>
        <v>1</v>
      </c>
      <c r="P67" s="3">
        <f>Ikv!P67+IIkv!P67+IIIkv!P67+IVkv!P67</f>
        <v>15</v>
      </c>
      <c r="Q67" s="3">
        <f>Ikv!Q67+IIkv!Q67+IIIkv!Q67+IVkv!Q67</f>
        <v>0</v>
      </c>
      <c r="R67" s="3">
        <f>Ikv!R67+IIkv!R67+IIIkv!R67+IVkv!R67</f>
        <v>0</v>
      </c>
      <c r="S67" s="24">
        <f>Ikv!S67+IIkv!S67+IIIkv!S67+IVkv!S67</f>
        <v>92905462</v>
      </c>
      <c r="T67" s="117"/>
    </row>
    <row r="68" spans="1:20" x14ac:dyDescent="0.2">
      <c r="A68" s="336">
        <v>13</v>
      </c>
      <c r="B68" s="368" t="s">
        <v>98</v>
      </c>
      <c r="C68" s="339" t="s">
        <v>83</v>
      </c>
      <c r="D68" s="7" t="s">
        <v>5</v>
      </c>
      <c r="E68" s="7">
        <f>Ikv!E68+IIkv!E68+IIIkv!E68+IVkv!E68</f>
        <v>0</v>
      </c>
      <c r="F68" s="7">
        <f>Ikv!F68+IIkv!F68+IIIkv!F68+IVkv!F68</f>
        <v>0</v>
      </c>
      <c r="G68" s="7">
        <f>Ikv!G68+IIkv!G68+IIIkv!G68+IVkv!G68</f>
        <v>0</v>
      </c>
      <c r="H68" s="3">
        <f>Ikv!H68+IIkv!H68+IIIkv!H68+IVkv!H68</f>
        <v>0</v>
      </c>
      <c r="I68" s="7">
        <f>Ikv!I68+IIkv!I68+IIIkv!I68+IVkv!I68</f>
        <v>0</v>
      </c>
      <c r="J68" s="7">
        <f>Ikv!J68+IIkv!J68+IIIkv!J68+IVkv!J68</f>
        <v>0</v>
      </c>
      <c r="K68" s="3">
        <f>Ikv!K68+IIkv!K68+IIIkv!K68+IVkv!K68</f>
        <v>0</v>
      </c>
      <c r="L68" s="10">
        <f>Ikv!L68+IIkv!L68+IIIkv!L68+IVkv!L68</f>
        <v>0</v>
      </c>
      <c r="M68" s="7">
        <f>Ikv!M68+IIkv!M68+IIIkv!M68+IVkv!M68</f>
        <v>0</v>
      </c>
      <c r="N68" s="7">
        <f>Ikv!N68+IIkv!N68+IIIkv!N68+IVkv!N68</f>
        <v>0</v>
      </c>
      <c r="O68" s="7">
        <f>Ikv!O68+IIkv!O68+IIIkv!O68+IVkv!O68</f>
        <v>0</v>
      </c>
      <c r="P68" s="7">
        <f>Ikv!P68+IIkv!P68+IIIkv!P68+IVkv!P68</f>
        <v>0</v>
      </c>
      <c r="Q68" s="7">
        <f>Ikv!Q68+IIkv!Q68+IIIkv!Q68+IVkv!Q68</f>
        <v>0</v>
      </c>
      <c r="R68" s="7">
        <f>Ikv!R68+IIkv!R68+IIIkv!R68+IVkv!R68</f>
        <v>0</v>
      </c>
      <c r="S68" s="25">
        <f>Ikv!S68+IIkv!S68+IIIkv!S68+IVkv!S68</f>
        <v>0</v>
      </c>
      <c r="T68" s="98"/>
    </row>
    <row r="69" spans="1:20" x14ac:dyDescent="0.2">
      <c r="A69" s="337"/>
      <c r="B69" s="369"/>
      <c r="C69" s="340"/>
      <c r="D69" s="32" t="s">
        <v>111</v>
      </c>
      <c r="E69" s="7">
        <f>Ikv!E69+IIkv!E69+IIIkv!E69+IVkv!E69</f>
        <v>0</v>
      </c>
      <c r="F69" s="7">
        <f>Ikv!F69+IIkv!F69+IIIkv!F69+IVkv!F69</f>
        <v>0</v>
      </c>
      <c r="G69" s="7">
        <f>Ikv!G69+IIkv!G69+IIIkv!G69+IVkv!G69</f>
        <v>0</v>
      </c>
      <c r="H69" s="3">
        <f>Ikv!H69+IIkv!H69+IIIkv!H69+IVkv!H69</f>
        <v>0</v>
      </c>
      <c r="I69" s="7">
        <f>Ikv!I69+IIkv!I69+IIIkv!I69+IVkv!I69</f>
        <v>0</v>
      </c>
      <c r="J69" s="7">
        <f>Ikv!J69+IIkv!J69+IIIkv!J69+IVkv!J69</f>
        <v>0</v>
      </c>
      <c r="K69" s="3">
        <f>Ikv!K69+IIkv!K69+IIIkv!K69+IVkv!K69</f>
        <v>0</v>
      </c>
      <c r="L69" s="7">
        <f>Ikv!L69+IIkv!L69+IIIkv!L69+IVkv!L69</f>
        <v>0</v>
      </c>
      <c r="M69" s="7">
        <f>Ikv!M69+IIkv!M69+IIIkv!M69+IVkv!M69</f>
        <v>0</v>
      </c>
      <c r="N69" s="7">
        <f>Ikv!N69+IIkv!N69+IIIkv!N69+IVkv!N69</f>
        <v>0</v>
      </c>
      <c r="O69" s="7">
        <f>Ikv!O69+IIkv!O69+IIIkv!O69+IVkv!O69</f>
        <v>0</v>
      </c>
      <c r="P69" s="7">
        <f>Ikv!P69+IIkv!P69+IIIkv!P69+IVkv!P69</f>
        <v>0</v>
      </c>
      <c r="Q69" s="7">
        <f>Ikv!Q69+IIkv!Q69+IIIkv!Q69+IVkv!Q69</f>
        <v>0</v>
      </c>
      <c r="R69" s="7">
        <f>Ikv!R69+IIkv!R69+IIIkv!R69+IVkv!R69</f>
        <v>0</v>
      </c>
      <c r="S69" s="25">
        <f>Ikv!S69+IIkv!S69+IIIkv!S69+IVkv!S69</f>
        <v>0</v>
      </c>
      <c r="T69" s="97"/>
    </row>
    <row r="70" spans="1:20" x14ac:dyDescent="0.2">
      <c r="A70" s="337"/>
      <c r="B70" s="369"/>
      <c r="C70" s="340"/>
      <c r="D70" s="7" t="s">
        <v>7</v>
      </c>
      <c r="E70" s="7">
        <f>Ikv!E70+IIkv!E70+IIIkv!E70+IVkv!E70</f>
        <v>0</v>
      </c>
      <c r="F70" s="7">
        <f>Ikv!F70+IIkv!F70+IIIkv!F70+IVkv!F70</f>
        <v>0</v>
      </c>
      <c r="G70" s="7">
        <f>Ikv!G70+IIkv!G70+IIIkv!G70+IVkv!G70</f>
        <v>0</v>
      </c>
      <c r="H70" s="3">
        <f>Ikv!H70+IIkv!H70+IIIkv!H70+IVkv!H70</f>
        <v>0</v>
      </c>
      <c r="I70" s="7">
        <f>Ikv!I70+IIkv!I70+IIIkv!I70+IVkv!I70</f>
        <v>0</v>
      </c>
      <c r="J70" s="7">
        <f>Ikv!J70+IIkv!J70+IIIkv!J70+IVkv!J70</f>
        <v>0</v>
      </c>
      <c r="K70" s="3">
        <f>Ikv!K70+IIkv!K70+IIIkv!K70+IVkv!K70</f>
        <v>0</v>
      </c>
      <c r="L70" s="7">
        <f>Ikv!L70+IIkv!L70+IIIkv!L70+IVkv!L70</f>
        <v>0</v>
      </c>
      <c r="M70" s="7">
        <f>Ikv!M70+IIkv!M70+IIIkv!M70+IVkv!M70</f>
        <v>0</v>
      </c>
      <c r="N70" s="7">
        <f>Ikv!N70+IIkv!N70+IIIkv!N70+IVkv!N70</f>
        <v>0</v>
      </c>
      <c r="O70" s="7">
        <f>Ikv!O70+IIkv!O70+IIIkv!O70+IVkv!O70</f>
        <v>0</v>
      </c>
      <c r="P70" s="7">
        <f>Ikv!P70+IIkv!P70+IIIkv!P70+IVkv!P70</f>
        <v>0</v>
      </c>
      <c r="Q70" s="7">
        <f>Ikv!Q70+IIkv!Q70+IIIkv!Q70+IVkv!Q70</f>
        <v>0</v>
      </c>
      <c r="R70" s="7">
        <f>Ikv!R70+IIkv!R70+IIIkv!R70+IVkv!R70</f>
        <v>0</v>
      </c>
      <c r="S70" s="25">
        <f>Ikv!S70+IIkv!S70+IIIkv!S70+IVkv!S70</f>
        <v>0</v>
      </c>
      <c r="T70" s="97"/>
    </row>
    <row r="71" spans="1:20" x14ac:dyDescent="0.2">
      <c r="A71" s="337"/>
      <c r="B71" s="369"/>
      <c r="C71" s="341"/>
      <c r="D71" s="3" t="s">
        <v>8</v>
      </c>
      <c r="E71" s="3">
        <f>Ikv!E71+IIkv!E71+IIIkv!E71+IVkv!E71</f>
        <v>0</v>
      </c>
      <c r="F71" s="3">
        <f>Ikv!F71+IIkv!F71+IIIkv!F71+IVkv!F71</f>
        <v>0</v>
      </c>
      <c r="G71" s="3">
        <f>Ikv!G71+IIkv!G71+IIIkv!G71+IVkv!G71</f>
        <v>0</v>
      </c>
      <c r="H71" s="3">
        <f>Ikv!H71+IIkv!H71+IIIkv!H71+IVkv!H71</f>
        <v>0</v>
      </c>
      <c r="I71" s="3">
        <f>Ikv!I71+IIkv!I71+IIIkv!I71+IVkv!I71</f>
        <v>0</v>
      </c>
      <c r="J71" s="3">
        <f>Ikv!J71+IIkv!J71+IIIkv!J71+IVkv!J71</f>
        <v>0</v>
      </c>
      <c r="K71" s="3">
        <f>Ikv!K71+IIkv!K71+IIIkv!K71+IVkv!K71</f>
        <v>0</v>
      </c>
      <c r="L71" s="5">
        <f>Ikv!L71+IIkv!L71+IIIkv!L71+IVkv!L71</f>
        <v>0</v>
      </c>
      <c r="M71" s="5">
        <f>Ikv!M71+IIkv!M71+IIIkv!M71+IVkv!M71</f>
        <v>0</v>
      </c>
      <c r="N71" s="5">
        <f>Ikv!N71+IIkv!N71+IIIkv!N71+IVkv!N71</f>
        <v>0</v>
      </c>
      <c r="O71" s="5">
        <f>Ikv!O71+IIkv!O71+IIIkv!O71+IVkv!O71</f>
        <v>0</v>
      </c>
      <c r="P71" s="5">
        <f>Ikv!P71+IIkv!P71+IIIkv!P71+IVkv!P71</f>
        <v>0</v>
      </c>
      <c r="Q71" s="5">
        <f>Ikv!Q71+IIkv!Q71+IIIkv!Q71+IVkv!Q71</f>
        <v>0</v>
      </c>
      <c r="R71" s="5">
        <f>Ikv!R71+IIkv!R71+IIIkv!R71+IVkv!R71</f>
        <v>0</v>
      </c>
      <c r="S71" s="24">
        <f>Ikv!S71+IIkv!S71+IIIkv!S71+IVkv!S71</f>
        <v>0</v>
      </c>
      <c r="T71" s="105"/>
    </row>
    <row r="72" spans="1:20" x14ac:dyDescent="0.2">
      <c r="A72" s="337"/>
      <c r="B72" s="369"/>
      <c r="C72" s="339" t="s">
        <v>99</v>
      </c>
      <c r="D72" s="7" t="s">
        <v>5</v>
      </c>
      <c r="E72" s="7">
        <f>Ikv!E72+IIkv!E72+IIIkv!E72+IVkv!E72</f>
        <v>0</v>
      </c>
      <c r="F72" s="7">
        <f>Ikv!F72+IIkv!F72+IIIkv!F72+IVkv!F72</f>
        <v>0</v>
      </c>
      <c r="G72" s="7">
        <f>Ikv!G72+IIkv!G72+IIIkv!G72+IVkv!G72</f>
        <v>0</v>
      </c>
      <c r="H72" s="3">
        <f>Ikv!H72+IIkv!H72+IIIkv!H72+IVkv!H72</f>
        <v>0</v>
      </c>
      <c r="I72" s="7">
        <f>Ikv!I72+IIkv!I72+IIIkv!I72+IVkv!I72</f>
        <v>0</v>
      </c>
      <c r="J72" s="7">
        <f>Ikv!J72+IIkv!J72+IIIkv!J72+IVkv!J72</f>
        <v>0</v>
      </c>
      <c r="K72" s="3">
        <f>Ikv!K72+IIkv!K72+IIIkv!K72+IVkv!K72</f>
        <v>0</v>
      </c>
      <c r="L72" s="10">
        <f>Ikv!L72+IIkv!L72+IIIkv!L72+IVkv!L72</f>
        <v>0</v>
      </c>
      <c r="M72" s="7">
        <f>Ikv!M72+IIkv!M72+IIIkv!M72+IVkv!M72</f>
        <v>0</v>
      </c>
      <c r="N72" s="7">
        <f>Ikv!N72+IIkv!N72+IIIkv!N72+IVkv!N72</f>
        <v>0</v>
      </c>
      <c r="O72" s="7">
        <f>Ikv!O72+IIkv!O72+IIIkv!O72+IVkv!O72</f>
        <v>0</v>
      </c>
      <c r="P72" s="7">
        <f>Ikv!P72+IIkv!P72+IIIkv!P72+IVkv!P72</f>
        <v>0</v>
      </c>
      <c r="Q72" s="7">
        <f>Ikv!Q72+IIkv!Q72+IIIkv!Q72+IVkv!Q72</f>
        <v>0</v>
      </c>
      <c r="R72" s="7">
        <f>Ikv!R72+IIkv!R72+IIIkv!R72+IVkv!R72</f>
        <v>0</v>
      </c>
      <c r="S72" s="25">
        <f>Ikv!S72+IIkv!S72+IIIkv!S72+IVkv!S72</f>
        <v>0</v>
      </c>
      <c r="T72" s="111"/>
    </row>
    <row r="73" spans="1:20" x14ac:dyDescent="0.2">
      <c r="A73" s="337"/>
      <c r="B73" s="369"/>
      <c r="C73" s="340"/>
      <c r="D73" s="32" t="s">
        <v>111</v>
      </c>
      <c r="E73" s="7">
        <f>Ikv!E73+IIkv!E73+IIIkv!E73+IVkv!E73</f>
        <v>0</v>
      </c>
      <c r="F73" s="7">
        <f>Ikv!F73+IIkv!F73+IIIkv!F73+IVkv!F73</f>
        <v>0</v>
      </c>
      <c r="G73" s="7">
        <f>Ikv!G73+IIkv!G73+IIIkv!G73+IVkv!G73</f>
        <v>0</v>
      </c>
      <c r="H73" s="3">
        <f>Ikv!H73+IIkv!H73+IIIkv!H73+IVkv!H73</f>
        <v>0</v>
      </c>
      <c r="I73" s="7">
        <f>Ikv!I73+IIkv!I73+IIIkv!I73+IVkv!I73</f>
        <v>0</v>
      </c>
      <c r="J73" s="7">
        <f>Ikv!J73+IIkv!J73+IIIkv!J73+IVkv!J73</f>
        <v>0</v>
      </c>
      <c r="K73" s="3">
        <f>Ikv!K73+IIkv!K73+IIIkv!K73+IVkv!K73</f>
        <v>0</v>
      </c>
      <c r="L73" s="7">
        <f>Ikv!L73+IIkv!L73+IIIkv!L73+IVkv!L73</f>
        <v>0</v>
      </c>
      <c r="M73" s="7">
        <f>Ikv!M73+IIkv!M73+IIIkv!M73+IVkv!M73</f>
        <v>0</v>
      </c>
      <c r="N73" s="7">
        <f>Ikv!N73+IIkv!N73+IIIkv!N73+IVkv!N73</f>
        <v>0</v>
      </c>
      <c r="O73" s="7">
        <f>Ikv!O73+IIkv!O73+IIIkv!O73+IVkv!O73</f>
        <v>0</v>
      </c>
      <c r="P73" s="7">
        <f>Ikv!P73+IIkv!P73+IIIkv!P73+IVkv!P73</f>
        <v>0</v>
      </c>
      <c r="Q73" s="7">
        <f>Ikv!Q73+IIkv!Q73+IIIkv!Q73+IVkv!Q73</f>
        <v>0</v>
      </c>
      <c r="R73" s="7">
        <f>Ikv!R73+IIkv!R73+IIIkv!R73+IVkv!R73</f>
        <v>0</v>
      </c>
      <c r="S73" s="23">
        <f>Ikv!S73+IIkv!S73+IIIkv!S73+IVkv!S73</f>
        <v>0</v>
      </c>
      <c r="T73" s="112"/>
    </row>
    <row r="74" spans="1:20" x14ac:dyDescent="0.2">
      <c r="A74" s="337"/>
      <c r="B74" s="369"/>
      <c r="C74" s="340"/>
      <c r="D74" s="7" t="s">
        <v>7</v>
      </c>
      <c r="E74" s="7">
        <f>Ikv!E74+IIkv!E74+IIIkv!E74+IVkv!E74</f>
        <v>0</v>
      </c>
      <c r="F74" s="7">
        <f>Ikv!F74+IIkv!F74+IIIkv!F74+IVkv!F74</f>
        <v>0</v>
      </c>
      <c r="G74" s="7">
        <f>Ikv!G74+IIkv!G74+IIIkv!G74+IVkv!G74</f>
        <v>0</v>
      </c>
      <c r="H74" s="3">
        <f>Ikv!H74+IIkv!H74+IIIkv!H74+IVkv!H74</f>
        <v>0</v>
      </c>
      <c r="I74" s="7">
        <f>Ikv!I74+IIkv!I74+IIIkv!I74+IVkv!I74</f>
        <v>0</v>
      </c>
      <c r="J74" s="7">
        <f>Ikv!J74+IIkv!J74+IIIkv!J74+IVkv!J74</f>
        <v>0</v>
      </c>
      <c r="K74" s="3">
        <f>Ikv!K74+IIkv!K74+IIIkv!K74+IVkv!K74</f>
        <v>0</v>
      </c>
      <c r="L74" s="7">
        <f>Ikv!L74+IIkv!L74+IIIkv!L74+IVkv!L74</f>
        <v>0</v>
      </c>
      <c r="M74" s="7">
        <f>Ikv!M74+IIkv!M74+IIIkv!M74+IVkv!M74</f>
        <v>0</v>
      </c>
      <c r="N74" s="7">
        <f>Ikv!N74+IIkv!N74+IIIkv!N74+IVkv!N74</f>
        <v>0</v>
      </c>
      <c r="O74" s="7">
        <f>Ikv!O74+IIkv!O74+IIIkv!O74+IVkv!O74</f>
        <v>0</v>
      </c>
      <c r="P74" s="7">
        <f>Ikv!P74+IIkv!P74+IIIkv!P74+IVkv!P74</f>
        <v>0</v>
      </c>
      <c r="Q74" s="7">
        <f>Ikv!Q74+IIkv!Q74+IIIkv!Q74+IVkv!Q74</f>
        <v>0</v>
      </c>
      <c r="R74" s="7">
        <f>Ikv!R74+IIkv!R74+IIIkv!R74+IVkv!R74</f>
        <v>0</v>
      </c>
      <c r="S74" s="23">
        <f>Ikv!S74+IIkv!S74+IIIkv!S74+IVkv!S74</f>
        <v>0</v>
      </c>
      <c r="T74" s="112"/>
    </row>
    <row r="75" spans="1:20" x14ac:dyDescent="0.2">
      <c r="A75" s="337"/>
      <c r="B75" s="369"/>
      <c r="C75" s="341"/>
      <c r="D75" s="3" t="s">
        <v>8</v>
      </c>
      <c r="E75" s="3">
        <f>Ikv!E75+IIkv!E75+IIIkv!E75+IVkv!E75</f>
        <v>0</v>
      </c>
      <c r="F75" s="3">
        <f>Ikv!F75+IIkv!F75+IIIkv!F75+IVkv!F75</f>
        <v>0</v>
      </c>
      <c r="G75" s="3">
        <f>Ikv!G75+IIkv!G75+IIIkv!G75+IVkv!G75</f>
        <v>0</v>
      </c>
      <c r="H75" s="3">
        <f>Ikv!H75+IIkv!H75+IIIkv!H75+IVkv!H75</f>
        <v>0</v>
      </c>
      <c r="I75" s="3">
        <f>Ikv!I75+IIkv!I75+IIIkv!I75+IVkv!I75</f>
        <v>0</v>
      </c>
      <c r="J75" s="3">
        <f>Ikv!J75+IIkv!J75+IIIkv!J75+IVkv!J75</f>
        <v>0</v>
      </c>
      <c r="K75" s="3">
        <f>Ikv!K75+IIkv!K75+IIIkv!K75+IVkv!K75</f>
        <v>0</v>
      </c>
      <c r="L75" s="5">
        <f>Ikv!L75+IIkv!L75+IIIkv!L75+IVkv!L75</f>
        <v>0</v>
      </c>
      <c r="M75" s="5">
        <f>Ikv!M75+IIkv!M75+IIIkv!M75+IVkv!M75</f>
        <v>0</v>
      </c>
      <c r="N75" s="5">
        <f>Ikv!N75+IIkv!N75+IIIkv!N75+IVkv!N75</f>
        <v>0</v>
      </c>
      <c r="O75" s="5">
        <f>Ikv!O75+IIkv!O75+IIIkv!O75+IVkv!O75</f>
        <v>0</v>
      </c>
      <c r="P75" s="5">
        <f>Ikv!P75+IIkv!P75+IIIkv!P75+IVkv!P75</f>
        <v>0</v>
      </c>
      <c r="Q75" s="5">
        <f>Ikv!Q75+IIkv!Q75+IIIkv!Q75+IVkv!Q75</f>
        <v>0</v>
      </c>
      <c r="R75" s="5">
        <f>Ikv!R75+IIkv!R75+IIIkv!R75+IVkv!R75</f>
        <v>0</v>
      </c>
      <c r="S75" s="24">
        <f>Ikv!S75+IIkv!S75+IIIkv!S75+IVkv!S75</f>
        <v>0</v>
      </c>
      <c r="T75" s="112"/>
    </row>
    <row r="76" spans="1:20" x14ac:dyDescent="0.2">
      <c r="A76" s="338"/>
      <c r="B76" s="370"/>
      <c r="C76" s="15"/>
      <c r="D76" s="3" t="s">
        <v>43</v>
      </c>
      <c r="E76" s="5">
        <f>Ikv!E76+IIkv!E76+IIIkv!E76+IVkv!E76</f>
        <v>0</v>
      </c>
      <c r="F76" s="5">
        <f>Ikv!F76+IIkv!F76+IIIkv!F76+IVkv!F76</f>
        <v>0</v>
      </c>
      <c r="G76" s="5">
        <f>Ikv!G76+IIkv!G76+IIIkv!G76+IVkv!G76</f>
        <v>0</v>
      </c>
      <c r="H76" s="5">
        <f>Ikv!H76+IIkv!H76+IIIkv!H76+IVkv!H76</f>
        <v>0</v>
      </c>
      <c r="I76" s="5">
        <f>Ikv!I76+IIkv!I76+IIIkv!I76+IVkv!I76</f>
        <v>0</v>
      </c>
      <c r="J76" s="5">
        <f>Ikv!J76+IIkv!J76+IIIkv!J76+IVkv!J76</f>
        <v>0</v>
      </c>
      <c r="K76" s="5">
        <f>Ikv!K76+IIkv!K76+IIIkv!K76+IVkv!K76</f>
        <v>0</v>
      </c>
      <c r="L76" s="5">
        <f>Ikv!L76+IIkv!L76+IIIkv!L76+IVkv!L76</f>
        <v>0</v>
      </c>
      <c r="M76" s="5">
        <f>Ikv!M76+IIkv!M76+IIIkv!M76+IVkv!M76</f>
        <v>0</v>
      </c>
      <c r="N76" s="5">
        <f>Ikv!N76+IIkv!N76+IIIkv!N76+IVkv!N76</f>
        <v>0</v>
      </c>
      <c r="O76" s="5">
        <f>Ikv!O76+IIkv!O76+IIIkv!O76+IVkv!O76</f>
        <v>0</v>
      </c>
      <c r="P76" s="5">
        <f>Ikv!P76+IIkv!P76+IIIkv!P76+IVkv!P76</f>
        <v>0</v>
      </c>
      <c r="Q76" s="5">
        <f>Ikv!Q76+IIkv!Q76+IIIkv!Q76+IVkv!Q76</f>
        <v>0</v>
      </c>
      <c r="R76" s="5">
        <f>Ikv!R76+IIkv!R76+IIIkv!R76+IVkv!R76</f>
        <v>0</v>
      </c>
      <c r="S76" s="24">
        <f>Ikv!S76+IIkv!S76+IIIkv!S76+IVkv!S76</f>
        <v>0</v>
      </c>
      <c r="T76" s="113"/>
    </row>
    <row r="77" spans="1:20" x14ac:dyDescent="0.2">
      <c r="A77" s="336">
        <v>14</v>
      </c>
      <c r="B77" s="375" t="s">
        <v>20</v>
      </c>
      <c r="C77" s="339" t="s">
        <v>45</v>
      </c>
      <c r="D77" s="11" t="s">
        <v>5</v>
      </c>
      <c r="E77" s="11">
        <f>Ikv!E77+IIkv!E77+IIIkv!E77+IVkv!E77</f>
        <v>0</v>
      </c>
      <c r="F77" s="11">
        <f>Ikv!F77+IIkv!F77+IIIkv!F77+IVkv!F77</f>
        <v>0</v>
      </c>
      <c r="G77" s="11">
        <f>Ikv!G77+IIkv!G77+IIIkv!G77+IVkv!G77</f>
        <v>0</v>
      </c>
      <c r="H77" s="19">
        <f>Ikv!H77+IIkv!H77+IIIkv!H77+IVkv!H77</f>
        <v>0</v>
      </c>
      <c r="I77" s="11">
        <f>Ikv!I77+IIkv!I77+IIIkv!I77+IVkv!I77</f>
        <v>0</v>
      </c>
      <c r="J77" s="11">
        <f>Ikv!J77+IIkv!J77+IIIkv!J77+IVkv!J77</f>
        <v>0</v>
      </c>
      <c r="K77" s="19">
        <f>Ikv!K77+IIkv!K77+IIIkv!K77+IVkv!K77</f>
        <v>0</v>
      </c>
      <c r="L77" s="21">
        <f>Ikv!L77+IIkv!L77+IIIkv!L77+IVkv!L77</f>
        <v>0</v>
      </c>
      <c r="M77" s="11">
        <f>Ikv!M77+IIkv!M77+IIIkv!M77+IVkv!M77</f>
        <v>0</v>
      </c>
      <c r="N77" s="11">
        <f>Ikv!N77+IIkv!N77+IIIkv!N77+IVkv!N77</f>
        <v>0</v>
      </c>
      <c r="O77" s="22">
        <f>Ikv!O77+IIkv!O77+IIIkv!O77+IVkv!O77</f>
        <v>0</v>
      </c>
      <c r="P77" s="22">
        <f>Ikv!P77+IIkv!P77+IIIkv!P77+IVkv!P77</f>
        <v>0</v>
      </c>
      <c r="Q77" s="11">
        <f>Ikv!Q77+IIkv!Q77+IIIkv!Q77+IVkv!Q77</f>
        <v>0</v>
      </c>
      <c r="R77" s="11">
        <f>Ikv!R77+IIkv!R77+IIIkv!R77+IVkv!R77</f>
        <v>0</v>
      </c>
      <c r="S77" s="27">
        <f>Ikv!S77+IIkv!S77+IIIkv!S77+IVkv!S77</f>
        <v>0</v>
      </c>
      <c r="T77" s="98"/>
    </row>
    <row r="78" spans="1:20" x14ac:dyDescent="0.2">
      <c r="A78" s="337"/>
      <c r="B78" s="376"/>
      <c r="C78" s="340"/>
      <c r="D78" s="32" t="s">
        <v>111</v>
      </c>
      <c r="E78" s="1">
        <f>Ikv!E78+IIkv!E78+IIIkv!E78+IVkv!E78</f>
        <v>0</v>
      </c>
      <c r="F78" s="1">
        <f>Ikv!F78+IIkv!F78+IIIkv!F78+IVkv!F78</f>
        <v>0</v>
      </c>
      <c r="G78" s="1">
        <f>Ikv!G78+IIkv!G78+IIIkv!G78+IVkv!G78</f>
        <v>0</v>
      </c>
      <c r="H78" s="3">
        <f>Ikv!H78+IIkv!H78+IIIkv!H78+IVkv!H78</f>
        <v>0</v>
      </c>
      <c r="I78" s="1">
        <f>Ikv!I78+IIkv!I78+IIIkv!I78+IVkv!I78</f>
        <v>0</v>
      </c>
      <c r="J78" s="1">
        <f>Ikv!J78+IIkv!J78+IIIkv!J78+IVkv!J78</f>
        <v>0</v>
      </c>
      <c r="K78" s="3">
        <f>Ikv!K78+IIkv!K78+IIIkv!K78+IVkv!K78</f>
        <v>0</v>
      </c>
      <c r="L78" s="1">
        <f>Ikv!L78+IIkv!L78+IIIkv!L78+IVkv!L78</f>
        <v>0</v>
      </c>
      <c r="M78" s="1">
        <f>Ikv!M78+IIkv!M78+IIIkv!M78+IVkv!M78</f>
        <v>0</v>
      </c>
      <c r="N78" s="1">
        <f>Ikv!N78+IIkv!N78+IIIkv!N78+IVkv!N78</f>
        <v>0</v>
      </c>
      <c r="O78" s="1">
        <f>Ikv!O78+IIkv!O78+IIIkv!O78+IVkv!O78</f>
        <v>0</v>
      </c>
      <c r="P78" s="1">
        <f>Ikv!P78+IIkv!P78+IIIkv!P78+IVkv!P78</f>
        <v>0</v>
      </c>
      <c r="Q78" s="1">
        <f>Ikv!Q78+IIkv!Q78+IIIkv!Q78+IVkv!Q78</f>
        <v>0</v>
      </c>
      <c r="R78" s="1">
        <f>Ikv!R78+IIkv!R78+IIIkv!R78+IVkv!R78</f>
        <v>0</v>
      </c>
      <c r="S78" s="23">
        <f>Ikv!S78+IIkv!S78+IIIkv!S78+IVkv!S78</f>
        <v>0</v>
      </c>
      <c r="T78" s="97"/>
    </row>
    <row r="79" spans="1:20" x14ac:dyDescent="0.2">
      <c r="A79" s="337"/>
      <c r="B79" s="376"/>
      <c r="C79" s="340"/>
      <c r="D79" s="1" t="s">
        <v>7</v>
      </c>
      <c r="E79" s="1">
        <f>Ikv!E79+IIkv!E79+IIIkv!E79+IVkv!E79</f>
        <v>0</v>
      </c>
      <c r="F79" s="1">
        <f>Ikv!F79+IIkv!F79+IIIkv!F79+IVkv!F79</f>
        <v>0</v>
      </c>
      <c r="G79" s="1">
        <f>Ikv!G79+IIkv!G79+IIIkv!G79+IVkv!G79</f>
        <v>0</v>
      </c>
      <c r="H79" s="3">
        <f>Ikv!H79+IIkv!H79+IIIkv!H79+IVkv!H79</f>
        <v>0</v>
      </c>
      <c r="I79" s="1">
        <f>Ikv!I79+IIkv!I79+IIIkv!I79+IVkv!I79</f>
        <v>0</v>
      </c>
      <c r="J79" s="1">
        <f>Ikv!J79+IIkv!J79+IIIkv!J79+IVkv!J79</f>
        <v>0</v>
      </c>
      <c r="K79" s="3">
        <f>Ikv!K79+IIkv!K79+IIIkv!K79+IVkv!K79</f>
        <v>0</v>
      </c>
      <c r="L79" s="1">
        <f>Ikv!L79+IIkv!L79+IIIkv!L79+IVkv!L79</f>
        <v>0</v>
      </c>
      <c r="M79" s="1">
        <f>Ikv!M79+IIkv!M79+IIIkv!M79+IVkv!M79</f>
        <v>0</v>
      </c>
      <c r="N79" s="1">
        <f>Ikv!N79+IIkv!N79+IIIkv!N79+IVkv!N79</f>
        <v>0</v>
      </c>
      <c r="O79" s="1">
        <f>Ikv!O79+IIkv!O79+IIIkv!O79+IVkv!O79</f>
        <v>0</v>
      </c>
      <c r="P79" s="1">
        <f>Ikv!P79+IIkv!P79+IIIkv!P79+IVkv!P79</f>
        <v>0</v>
      </c>
      <c r="Q79" s="1">
        <f>Ikv!Q79+IIkv!Q79+IIIkv!Q79+IVkv!Q79</f>
        <v>0</v>
      </c>
      <c r="R79" s="1">
        <f>Ikv!R79+IIkv!R79+IIIkv!R79+IVkv!R79</f>
        <v>0</v>
      </c>
      <c r="S79" s="23">
        <f>Ikv!S79+IIkv!S79+IIIkv!S79+IVkv!S79</f>
        <v>0</v>
      </c>
      <c r="T79" s="97"/>
    </row>
    <row r="80" spans="1:20" x14ac:dyDescent="0.2">
      <c r="A80" s="338"/>
      <c r="B80" s="377"/>
      <c r="C80" s="341"/>
      <c r="D80" s="3" t="s">
        <v>8</v>
      </c>
      <c r="E80" s="3">
        <f>Ikv!E80+IIkv!E80+IIIkv!E80+IVkv!E80</f>
        <v>0</v>
      </c>
      <c r="F80" s="3">
        <f>Ikv!F80+IIkv!F80+IIIkv!F80+IVkv!F80</f>
        <v>0</v>
      </c>
      <c r="G80" s="3">
        <f>Ikv!G80+IIkv!G80+IIIkv!G80+IVkv!G80</f>
        <v>0</v>
      </c>
      <c r="H80" s="3">
        <f>Ikv!H80+IIkv!H80+IIIkv!H80+IVkv!H80</f>
        <v>0</v>
      </c>
      <c r="I80" s="3">
        <f>Ikv!I80+IIkv!I80+IIIkv!I80+IVkv!I80</f>
        <v>0</v>
      </c>
      <c r="J80" s="3">
        <f>Ikv!J80+IIkv!J80+IIIkv!J80+IVkv!J80</f>
        <v>0</v>
      </c>
      <c r="K80" s="3">
        <f>Ikv!K80+IIkv!K80+IIIkv!K80+IVkv!K80</f>
        <v>0</v>
      </c>
      <c r="L80" s="5">
        <f>Ikv!L80+IIkv!L80+IIIkv!L80+IVkv!L80</f>
        <v>0</v>
      </c>
      <c r="M80" s="5">
        <f>Ikv!M80+IIkv!M80+IIIkv!M80+IVkv!M80</f>
        <v>0</v>
      </c>
      <c r="N80" s="5">
        <f>Ikv!N80+IIkv!N80+IIIkv!N80+IVkv!N80</f>
        <v>0</v>
      </c>
      <c r="O80" s="5">
        <f>Ikv!O80+IIkv!O80+IIIkv!O80+IVkv!O80</f>
        <v>0</v>
      </c>
      <c r="P80" s="5">
        <f>Ikv!P80+IIkv!P80+IIIkv!P80+IVkv!P80</f>
        <v>0</v>
      </c>
      <c r="Q80" s="5">
        <f>Ikv!Q80+IIkv!Q80+IIIkv!Q80+IVkv!Q80</f>
        <v>0</v>
      </c>
      <c r="R80" s="5">
        <f>Ikv!R80+IIkv!R80+IIIkv!R80+IVkv!R80</f>
        <v>0</v>
      </c>
      <c r="S80" s="24">
        <f>Ikv!S80+IIkv!S80+IIIkv!S80+IVkv!S80</f>
        <v>0</v>
      </c>
      <c r="T80" s="105"/>
    </row>
    <row r="81" spans="1:20" x14ac:dyDescent="0.2">
      <c r="A81" s="375">
        <v>15</v>
      </c>
      <c r="B81" s="368" t="s">
        <v>21</v>
      </c>
      <c r="C81" s="339" t="s">
        <v>45</v>
      </c>
      <c r="D81" s="1" t="s">
        <v>22</v>
      </c>
      <c r="E81" s="1">
        <f>Ikv!E81+IIkv!E81+IIIkv!E81+IVkv!E81</f>
        <v>0</v>
      </c>
      <c r="F81" s="1">
        <f>Ikv!F81+IIkv!F81+IIIkv!F81+IVkv!F81</f>
        <v>0</v>
      </c>
      <c r="G81" s="1">
        <f>Ikv!G81+IIkv!G81+IIIkv!G81+IVkv!G81</f>
        <v>0</v>
      </c>
      <c r="H81" s="3">
        <f>Ikv!H81+IIkv!H81+IIIkv!H81+IVkv!H81</f>
        <v>0</v>
      </c>
      <c r="I81" s="1">
        <f>Ikv!I81+IIkv!I81+IIIkv!I81+IVkv!I81</f>
        <v>0</v>
      </c>
      <c r="J81" s="1">
        <f>Ikv!J81+IIkv!J81+IIIkv!J81+IVkv!J81</f>
        <v>0</v>
      </c>
      <c r="K81" s="3">
        <f>Ikv!K81+IIkv!K81+IIIkv!K81+IVkv!K81</f>
        <v>0</v>
      </c>
      <c r="L81" s="2">
        <f>Ikv!L81+IIkv!L81+IIIkv!L81+IVkv!L81</f>
        <v>0</v>
      </c>
      <c r="M81" s="1">
        <f>Ikv!M81+IIkv!M81+IIIkv!M81+IVkv!M81</f>
        <v>0</v>
      </c>
      <c r="N81" s="1">
        <f>Ikv!N81+IIkv!N81+IIIkv!N81+IVkv!N81</f>
        <v>0</v>
      </c>
      <c r="O81" s="4">
        <f>Ikv!O81+IIkv!O81+IIIkv!O81+IVkv!O81</f>
        <v>0</v>
      </c>
      <c r="P81" s="4">
        <f>Ikv!P81+IIkv!P81+IIIkv!P81+IVkv!P81</f>
        <v>0</v>
      </c>
      <c r="Q81" s="1">
        <f>Ikv!Q81+IIkv!Q81+IIIkv!Q81+IVkv!Q81</f>
        <v>0</v>
      </c>
      <c r="R81" s="1">
        <f>Ikv!R81+IIkv!R81+IIIkv!R81+IVkv!R81</f>
        <v>0</v>
      </c>
      <c r="S81" s="23">
        <f>Ikv!S81+IIkv!S81+IIIkv!S81+IVkv!S81</f>
        <v>0</v>
      </c>
      <c r="T81" s="98"/>
    </row>
    <row r="82" spans="1:20" x14ac:dyDescent="0.2">
      <c r="A82" s="376"/>
      <c r="B82" s="369"/>
      <c r="C82" s="340"/>
      <c r="D82" s="32" t="s">
        <v>111</v>
      </c>
      <c r="E82" s="1">
        <f>Ikv!E82+IIkv!E82+IIIkv!E82+IVkv!E82</f>
        <v>0</v>
      </c>
      <c r="F82" s="1">
        <f>Ikv!F82+IIkv!F82+IIIkv!F82+IVkv!F82</f>
        <v>0</v>
      </c>
      <c r="G82" s="1">
        <f>Ikv!G82+IIkv!G82+IIIkv!G82+IVkv!G82</f>
        <v>0</v>
      </c>
      <c r="H82" s="3">
        <f>Ikv!H82+IIkv!H82+IIIkv!H82+IVkv!H82</f>
        <v>0</v>
      </c>
      <c r="I82" s="1">
        <f>Ikv!I82+IIkv!I82+IIIkv!I82+IVkv!I82</f>
        <v>0</v>
      </c>
      <c r="J82" s="1">
        <f>Ikv!J82+IIkv!J82+IIIkv!J82+IVkv!J82</f>
        <v>0</v>
      </c>
      <c r="K82" s="3">
        <f>Ikv!K82+IIkv!K82+IIIkv!K82+IVkv!K82</f>
        <v>0</v>
      </c>
      <c r="L82" s="1">
        <f>Ikv!L82+IIkv!L82+IIIkv!L82+IVkv!L82</f>
        <v>0</v>
      </c>
      <c r="M82" s="1">
        <f>Ikv!M82+IIkv!M82+IIIkv!M82+IVkv!M82</f>
        <v>0</v>
      </c>
      <c r="N82" s="1">
        <f>Ikv!N82+IIkv!N82+IIIkv!N82+IVkv!N82</f>
        <v>0</v>
      </c>
      <c r="O82" s="1">
        <f>Ikv!O82+IIkv!O82+IIIkv!O82+IVkv!O82</f>
        <v>0</v>
      </c>
      <c r="P82" s="1">
        <f>Ikv!P82+IIkv!P82+IIIkv!P82+IVkv!P82</f>
        <v>0</v>
      </c>
      <c r="Q82" s="1">
        <f>Ikv!Q82+IIkv!Q82+IIIkv!Q82+IVkv!Q82</f>
        <v>0</v>
      </c>
      <c r="R82" s="1">
        <f>Ikv!R82+IIkv!R82+IIIkv!R82+IVkv!R82</f>
        <v>0</v>
      </c>
      <c r="S82" s="23">
        <f>Ikv!S82+IIkv!S82+IIIkv!S82+IVkv!S82</f>
        <v>0</v>
      </c>
      <c r="T82" s="97"/>
    </row>
    <row r="83" spans="1:20" x14ac:dyDescent="0.2">
      <c r="A83" s="376"/>
      <c r="B83" s="369"/>
      <c r="C83" s="340"/>
      <c r="D83" s="1" t="s">
        <v>7</v>
      </c>
      <c r="E83" s="1">
        <f>Ikv!E83+IIkv!E83+IIIkv!E83+IVkv!E83</f>
        <v>0</v>
      </c>
      <c r="F83" s="1">
        <f>Ikv!F83+IIkv!F83+IIIkv!F83+IVkv!F83</f>
        <v>0</v>
      </c>
      <c r="G83" s="1">
        <f>Ikv!G83+IIkv!G83+IIIkv!G83+IVkv!G83</f>
        <v>0</v>
      </c>
      <c r="H83" s="3">
        <f>Ikv!H83+IIkv!H83+IIIkv!H83+IVkv!H83</f>
        <v>0</v>
      </c>
      <c r="I83" s="1">
        <f>Ikv!I83+IIkv!I83+IIIkv!I83+IVkv!I83</f>
        <v>0</v>
      </c>
      <c r="J83" s="1">
        <f>Ikv!J83+IIkv!J83+IIIkv!J83+IVkv!J83</f>
        <v>0</v>
      </c>
      <c r="K83" s="3">
        <f>Ikv!K83+IIkv!K83+IIIkv!K83+IVkv!K83</f>
        <v>0</v>
      </c>
      <c r="L83" s="1">
        <f>Ikv!L83+IIkv!L83+IIIkv!L83+IVkv!L83</f>
        <v>0</v>
      </c>
      <c r="M83" s="1">
        <f>Ikv!M83+IIkv!M83+IIIkv!M83+IVkv!M83</f>
        <v>0</v>
      </c>
      <c r="N83" s="1">
        <f>Ikv!N83+IIkv!N83+IIIkv!N83+IVkv!N83</f>
        <v>0</v>
      </c>
      <c r="O83" s="1">
        <f>Ikv!O83+IIkv!O83+IIIkv!O83+IVkv!O83</f>
        <v>0</v>
      </c>
      <c r="P83" s="1">
        <f>Ikv!P83+IIkv!P83+IIIkv!P83+IVkv!P83</f>
        <v>0</v>
      </c>
      <c r="Q83" s="1">
        <f>Ikv!Q83+IIkv!Q83+IIIkv!Q83+IVkv!Q83</f>
        <v>0</v>
      </c>
      <c r="R83" s="1">
        <f>Ikv!R83+IIkv!R83+IIIkv!R83+IVkv!R83</f>
        <v>0</v>
      </c>
      <c r="S83" s="23">
        <f>Ikv!S83+IIkv!S83+IIIkv!S83+IVkv!S83</f>
        <v>0</v>
      </c>
      <c r="T83" s="97"/>
    </row>
    <row r="84" spans="1:20" x14ac:dyDescent="0.2">
      <c r="A84" s="377"/>
      <c r="B84" s="370"/>
      <c r="C84" s="341"/>
      <c r="D84" s="3" t="s">
        <v>8</v>
      </c>
      <c r="E84" s="3">
        <f>Ikv!E84+IIkv!E84+IIIkv!E84+IVkv!E84</f>
        <v>0</v>
      </c>
      <c r="F84" s="3">
        <f>Ikv!F84+IIkv!F84+IIIkv!F84+IVkv!F84</f>
        <v>0</v>
      </c>
      <c r="G84" s="3">
        <f>Ikv!G84+IIkv!G84+IIIkv!G84+IVkv!G84</f>
        <v>0</v>
      </c>
      <c r="H84" s="3">
        <f>Ikv!H84+IIkv!H84+IIIkv!H84+IVkv!H84</f>
        <v>0</v>
      </c>
      <c r="I84" s="3">
        <f>Ikv!I84+IIkv!I84+IIIkv!I84+IVkv!I84</f>
        <v>0</v>
      </c>
      <c r="J84" s="3">
        <f>Ikv!J84+IIkv!J84+IIIkv!J84+IVkv!J84</f>
        <v>0</v>
      </c>
      <c r="K84" s="3">
        <f>Ikv!K84+IIkv!K84+IIIkv!K84+IVkv!K84</f>
        <v>0</v>
      </c>
      <c r="L84" s="5">
        <f>Ikv!L84+IIkv!L84+IIIkv!L84+IVkv!L84</f>
        <v>0</v>
      </c>
      <c r="M84" s="5">
        <f>Ikv!M84+IIkv!M84+IIIkv!M84+IVkv!M84</f>
        <v>0</v>
      </c>
      <c r="N84" s="5">
        <f>Ikv!N84+IIkv!N84+IIIkv!N84+IVkv!N84</f>
        <v>0</v>
      </c>
      <c r="O84" s="5">
        <f>Ikv!O84+IIkv!O84+IIIkv!O84+IVkv!O84</f>
        <v>0</v>
      </c>
      <c r="P84" s="5">
        <f>Ikv!P84+IIkv!P84+IIIkv!P84+IVkv!P84</f>
        <v>0</v>
      </c>
      <c r="Q84" s="5">
        <f>Ikv!Q84+IIkv!Q84+IIIkv!Q84+IVkv!Q84</f>
        <v>0</v>
      </c>
      <c r="R84" s="5">
        <f>Ikv!R84+IIkv!R84+IIIkv!R84+IVkv!R84</f>
        <v>0</v>
      </c>
      <c r="S84" s="24">
        <f>Ikv!S84+IIkv!S84+IIIkv!S84+IVkv!S84</f>
        <v>0</v>
      </c>
      <c r="T84" s="105"/>
    </row>
    <row r="85" spans="1:20" x14ac:dyDescent="0.2">
      <c r="A85" s="336">
        <v>16</v>
      </c>
      <c r="B85" s="368" t="s">
        <v>23</v>
      </c>
      <c r="C85" s="339" t="s">
        <v>55</v>
      </c>
      <c r="D85" s="1" t="s">
        <v>5</v>
      </c>
      <c r="E85" s="1">
        <f>Ikv!E85+IIkv!E85+IIIkv!E85+IVkv!E85</f>
        <v>42</v>
      </c>
      <c r="F85" s="1">
        <f>Ikv!F85+IIkv!F85+IIIkv!F85+IVkv!F85</f>
        <v>0</v>
      </c>
      <c r="G85" s="1">
        <f>Ikv!G85+IIkv!G85+IIIkv!G85+IVkv!G85</f>
        <v>112</v>
      </c>
      <c r="H85" s="3">
        <f>Ikv!H85+IIkv!H85+IIIkv!H85+IVkv!H85</f>
        <v>154</v>
      </c>
      <c r="I85" s="1">
        <f>Ikv!I85+IIkv!I85+IIIkv!I85+IVkv!I85</f>
        <v>0</v>
      </c>
      <c r="J85" s="1">
        <f>Ikv!J85+IIkv!J85+IIIkv!J85+IVkv!J85</f>
        <v>0</v>
      </c>
      <c r="K85" s="3">
        <f>Ikv!K85+IIkv!K85+IIIkv!K85+IVkv!K85</f>
        <v>0</v>
      </c>
      <c r="L85" s="2">
        <f>Ikv!L85+IIkv!L85+IIIkv!L85+IVkv!L85</f>
        <v>1</v>
      </c>
      <c r="M85" s="1">
        <f>Ikv!M85+IIkv!M85+IIIkv!M85+IVkv!M85</f>
        <v>0</v>
      </c>
      <c r="N85" s="1">
        <f>Ikv!N85+IIkv!N85+IIIkv!N85+IVkv!N85</f>
        <v>3</v>
      </c>
      <c r="O85" s="4">
        <f>Ikv!O85+IIkv!O85+IIIkv!O85+IVkv!O85</f>
        <v>1</v>
      </c>
      <c r="P85" s="4">
        <f>Ikv!P85+IIkv!P85+IIIkv!P85+IVkv!P85</f>
        <v>0</v>
      </c>
      <c r="Q85" s="1">
        <f>Ikv!Q85+IIkv!Q85+IIIkv!Q85+IVkv!Q85</f>
        <v>1</v>
      </c>
      <c r="R85" s="1">
        <f>Ikv!R85+IIkv!R85+IIIkv!R85+IVkv!R85</f>
        <v>0</v>
      </c>
      <c r="S85" s="23">
        <f>Ikv!S85+IIkv!S85+IIIkv!S85+IVkv!S85</f>
        <v>1296700</v>
      </c>
      <c r="T85" s="98"/>
    </row>
    <row r="86" spans="1:20" x14ac:dyDescent="0.2">
      <c r="A86" s="337"/>
      <c r="B86" s="369"/>
      <c r="C86" s="340"/>
      <c r="D86" s="32" t="s">
        <v>111</v>
      </c>
      <c r="E86" s="1">
        <f>Ikv!E86+IIkv!E86+IIIkv!E86+IVkv!E86</f>
        <v>0</v>
      </c>
      <c r="F86" s="1">
        <f>Ikv!F86+IIkv!F86+IIIkv!F86+IVkv!F86</f>
        <v>0</v>
      </c>
      <c r="G86" s="1">
        <f>Ikv!G86+IIkv!G86+IIIkv!G86+IVkv!G86</f>
        <v>0</v>
      </c>
      <c r="H86" s="3">
        <f>Ikv!H86+IIkv!H86+IIIkv!H86+IVkv!H86</f>
        <v>0</v>
      </c>
      <c r="I86" s="1">
        <f>Ikv!I86+IIkv!I86+IIIkv!I86+IVkv!I86</f>
        <v>0</v>
      </c>
      <c r="J86" s="1">
        <f>Ikv!J86+IIkv!J86+IIIkv!J86+IVkv!J86</f>
        <v>0</v>
      </c>
      <c r="K86" s="3">
        <f>Ikv!K86+IIkv!K86+IIIkv!K86+IVkv!K86</f>
        <v>0</v>
      </c>
      <c r="L86" s="1">
        <f>Ikv!L86+IIkv!L86+IIIkv!L86+IVkv!L86</f>
        <v>0</v>
      </c>
      <c r="M86" s="1">
        <f>Ikv!M86+IIkv!M86+IIIkv!M86+IVkv!M86</f>
        <v>0</v>
      </c>
      <c r="N86" s="1">
        <f>Ikv!N86+IIkv!N86+IIIkv!N86+IVkv!N86</f>
        <v>0</v>
      </c>
      <c r="O86" s="1">
        <f>Ikv!O86+IIkv!O86+IIIkv!O86+IVkv!O86</f>
        <v>0</v>
      </c>
      <c r="P86" s="1">
        <f>Ikv!P86+IIkv!P86+IIIkv!P86+IVkv!P86</f>
        <v>0</v>
      </c>
      <c r="Q86" s="1">
        <f>Ikv!Q86+IIkv!Q86+IIIkv!Q86+IVkv!Q86</f>
        <v>0</v>
      </c>
      <c r="R86" s="1">
        <f>Ikv!R86+IIkv!R86+IIIkv!R86+IVkv!R86</f>
        <v>0</v>
      </c>
      <c r="S86" s="23">
        <f>Ikv!S86+IIkv!S86+IIIkv!S86+IVkv!S86</f>
        <v>0</v>
      </c>
      <c r="T86" s="97"/>
    </row>
    <row r="87" spans="1:20" x14ac:dyDescent="0.2">
      <c r="A87" s="337"/>
      <c r="B87" s="369"/>
      <c r="C87" s="340"/>
      <c r="D87" s="1" t="s">
        <v>7</v>
      </c>
      <c r="E87" s="1">
        <f>Ikv!E87+IIkv!E87+IIIkv!E87+IVkv!E87</f>
        <v>0</v>
      </c>
      <c r="F87" s="1">
        <f>Ikv!F87+IIkv!F87+IIIkv!F87+IVkv!F87</f>
        <v>0</v>
      </c>
      <c r="G87" s="1">
        <f>Ikv!G87+IIkv!G87+IIIkv!G87+IVkv!G87</f>
        <v>14</v>
      </c>
      <c r="H87" s="3">
        <f>Ikv!H87+IIkv!H87+IIIkv!H87+IVkv!H87</f>
        <v>14</v>
      </c>
      <c r="I87" s="1">
        <f>Ikv!I87+IIkv!I87+IIIkv!I87+IVkv!I87</f>
        <v>0</v>
      </c>
      <c r="J87" s="1">
        <f>Ikv!J87+IIkv!J87+IIIkv!J87+IVkv!J87</f>
        <v>0</v>
      </c>
      <c r="K87" s="3">
        <f>Ikv!K87+IIkv!K87+IIIkv!K87+IVkv!K87</f>
        <v>0</v>
      </c>
      <c r="L87" s="1">
        <f>Ikv!L87+IIkv!L87+IIIkv!L87+IVkv!L87</f>
        <v>0</v>
      </c>
      <c r="M87" s="1">
        <f>Ikv!M87+IIkv!M87+IIIkv!M87+IVkv!M87</f>
        <v>0</v>
      </c>
      <c r="N87" s="1">
        <f>Ikv!N87+IIkv!N87+IIIkv!N87+IVkv!N87</f>
        <v>0</v>
      </c>
      <c r="O87" s="1">
        <f>Ikv!O87+IIkv!O87+IIIkv!O87+IVkv!O87</f>
        <v>0</v>
      </c>
      <c r="P87" s="1">
        <f>Ikv!P87+IIkv!P87+IIIkv!P87+IVkv!P87</f>
        <v>0</v>
      </c>
      <c r="Q87" s="1">
        <f>Ikv!Q87+IIkv!Q87+IIIkv!Q87+IVkv!Q87</f>
        <v>0</v>
      </c>
      <c r="R87" s="1">
        <f>Ikv!R87+IIkv!R87+IIIkv!R87+IVkv!R87</f>
        <v>6</v>
      </c>
      <c r="S87" s="23">
        <f>Ikv!S87+IIkv!S87+IIIkv!S87+IVkv!S87</f>
        <v>16238133</v>
      </c>
      <c r="T87" s="97"/>
    </row>
    <row r="88" spans="1:20" x14ac:dyDescent="0.2">
      <c r="A88" s="337"/>
      <c r="B88" s="369"/>
      <c r="C88" s="341"/>
      <c r="D88" s="3" t="s">
        <v>8</v>
      </c>
      <c r="E88" s="3">
        <f>Ikv!E88+IIkv!E88+IIIkv!E88+IVkv!E88</f>
        <v>42</v>
      </c>
      <c r="F88" s="3">
        <f>Ikv!F88+IIkv!F88+IIIkv!F88+IVkv!F88</f>
        <v>0</v>
      </c>
      <c r="G88" s="3">
        <f>Ikv!G88+IIkv!G88+IIIkv!G88+IVkv!G88</f>
        <v>126</v>
      </c>
      <c r="H88" s="3">
        <f>Ikv!H88+IIkv!H88+IIIkv!H88+IVkv!H88</f>
        <v>168</v>
      </c>
      <c r="I88" s="3">
        <f>Ikv!I88+IIkv!I88+IIIkv!I88+IVkv!I88</f>
        <v>0</v>
      </c>
      <c r="J88" s="3">
        <f>Ikv!J88+IIkv!J88+IIIkv!J88+IVkv!J88</f>
        <v>0</v>
      </c>
      <c r="K88" s="3">
        <f>Ikv!K88+IIkv!K88+IIIkv!K88+IVkv!K88</f>
        <v>0</v>
      </c>
      <c r="L88" s="5">
        <f>Ikv!L88+IIkv!L88+IIIkv!L88+IVkv!L88</f>
        <v>1</v>
      </c>
      <c r="M88" s="5">
        <f>Ikv!M88+IIkv!M88+IIIkv!M88+IVkv!M88</f>
        <v>0</v>
      </c>
      <c r="N88" s="5">
        <f>Ikv!N88+IIkv!N88+IIIkv!N88+IVkv!N88</f>
        <v>3</v>
      </c>
      <c r="O88" s="5">
        <f>Ikv!O88+IIkv!O88+IIIkv!O88+IVkv!O88</f>
        <v>1</v>
      </c>
      <c r="P88" s="5">
        <f>Ikv!P88+IIkv!P88+IIIkv!P88+IVkv!P88</f>
        <v>0</v>
      </c>
      <c r="Q88" s="5">
        <f>Ikv!Q88+IIkv!Q88+IIIkv!Q88+IVkv!Q88</f>
        <v>1</v>
      </c>
      <c r="R88" s="5">
        <f>Ikv!R88+IIkv!R88+IIIkv!R88+IVkv!R88</f>
        <v>6</v>
      </c>
      <c r="S88" s="24">
        <f>Ikv!S88+IIkv!S88+IIIkv!S88+IVkv!S88</f>
        <v>17534833</v>
      </c>
      <c r="T88" s="105"/>
    </row>
    <row r="89" spans="1:20" x14ac:dyDescent="0.2">
      <c r="A89" s="337"/>
      <c r="B89" s="369"/>
      <c r="C89" s="339" t="s">
        <v>121</v>
      </c>
      <c r="D89" s="7" t="s">
        <v>5</v>
      </c>
      <c r="E89" s="7">
        <f>Ikv!E89+IIkv!E89+IIIkv!E89+IVkv!E89</f>
        <v>0</v>
      </c>
      <c r="F89" s="7">
        <f>Ikv!F89+IIkv!F89+IIIkv!F89+IVkv!F89</f>
        <v>0</v>
      </c>
      <c r="G89" s="7">
        <f>Ikv!G89+IIkv!G89+IIIkv!G89+IVkv!G89</f>
        <v>137</v>
      </c>
      <c r="H89" s="3">
        <f>Ikv!H89+IIkv!H89+IIIkv!H89+IVkv!H89</f>
        <v>137</v>
      </c>
      <c r="I89" s="7">
        <f>Ikv!I89+IIkv!I89+IIIkv!I89+IVkv!I89</f>
        <v>0</v>
      </c>
      <c r="J89" s="7">
        <f>Ikv!J89+IIkv!J89+IIIkv!J89+IVkv!J89</f>
        <v>0</v>
      </c>
      <c r="K89" s="3">
        <f>Ikv!K89+IIkv!K89+IIIkv!K89+IVkv!K89</f>
        <v>0</v>
      </c>
      <c r="L89" s="10">
        <f>Ikv!L89+IIkv!L89+IIIkv!L89+IVkv!L89</f>
        <v>0</v>
      </c>
      <c r="M89" s="7">
        <f>Ikv!M89+IIkv!M89+IIIkv!M89+IVkv!M89</f>
        <v>0</v>
      </c>
      <c r="N89" s="7">
        <f>Ikv!N89+IIkv!N89+IIIkv!N89+IVkv!N89</f>
        <v>0</v>
      </c>
      <c r="O89" s="7">
        <f>Ikv!O89+IIkv!O89+IIIkv!O89+IVkv!O89</f>
        <v>0</v>
      </c>
      <c r="P89" s="7">
        <f>Ikv!P89+IIkv!P89+IIIkv!P89+IVkv!P89</f>
        <v>0</v>
      </c>
      <c r="Q89" s="7">
        <f>Ikv!Q89+IIkv!Q89+IIIkv!Q89+IVkv!Q89</f>
        <v>0</v>
      </c>
      <c r="R89" s="7">
        <f>Ikv!R89+IIkv!R89+IIIkv!R89+IVkv!R89</f>
        <v>0</v>
      </c>
      <c r="S89" s="25">
        <f>Ikv!S89+IIkv!S89+IIIkv!S89+IVkv!S89</f>
        <v>2424857</v>
      </c>
      <c r="T89" s="104"/>
    </row>
    <row r="90" spans="1:20" x14ac:dyDescent="0.2">
      <c r="A90" s="337"/>
      <c r="B90" s="369"/>
      <c r="C90" s="340"/>
      <c r="D90" s="32" t="s">
        <v>111</v>
      </c>
      <c r="E90" s="7">
        <f>Ikv!E90+IIkv!E90+IIIkv!E90+IVkv!E90</f>
        <v>0</v>
      </c>
      <c r="F90" s="7">
        <f>Ikv!F90+IIkv!F90+IIIkv!F90+IVkv!F90</f>
        <v>0</v>
      </c>
      <c r="G90" s="7">
        <f>Ikv!G90+IIkv!G90+IIIkv!G90+IVkv!G90</f>
        <v>0</v>
      </c>
      <c r="H90" s="3">
        <f>Ikv!H90+IIkv!H90+IIIkv!H90+IVkv!H90</f>
        <v>0</v>
      </c>
      <c r="I90" s="7">
        <f>Ikv!I90+IIkv!I90+IIIkv!I90+IVkv!I90</f>
        <v>0</v>
      </c>
      <c r="J90" s="7">
        <f>Ikv!J90+IIkv!J90+IIIkv!J90+IVkv!J90</f>
        <v>0</v>
      </c>
      <c r="K90" s="3">
        <f>Ikv!K90+IIkv!K90+IIIkv!K90+IVkv!K90</f>
        <v>0</v>
      </c>
      <c r="L90" s="7">
        <f>Ikv!L90+IIkv!L90+IIIkv!L90+IVkv!L90</f>
        <v>0</v>
      </c>
      <c r="M90" s="7">
        <f>Ikv!M90+IIkv!M90+IIIkv!M90+IVkv!M90</f>
        <v>0</v>
      </c>
      <c r="N90" s="7">
        <f>Ikv!N90+IIkv!N90+IIIkv!N90+IVkv!N90</f>
        <v>0</v>
      </c>
      <c r="O90" s="7">
        <f>Ikv!O90+IIkv!O90+IIIkv!O90+IVkv!O90</f>
        <v>0</v>
      </c>
      <c r="P90" s="7">
        <f>Ikv!P90+IIkv!P90+IIIkv!P90+IVkv!P90</f>
        <v>0</v>
      </c>
      <c r="Q90" s="7">
        <f>Ikv!Q90+IIkv!Q90+IIIkv!Q90+IVkv!Q90</f>
        <v>0</v>
      </c>
      <c r="R90" s="7">
        <f>Ikv!R90+IIkv!R90+IIIkv!R90+IVkv!R90</f>
        <v>0</v>
      </c>
      <c r="S90" s="25">
        <f>Ikv!S90+IIkv!S90+IIIkv!S90+IVkv!S90</f>
        <v>0</v>
      </c>
      <c r="T90" s="104"/>
    </row>
    <row r="91" spans="1:20" x14ac:dyDescent="0.2">
      <c r="A91" s="337"/>
      <c r="B91" s="369"/>
      <c r="C91" s="340"/>
      <c r="D91" s="7" t="s">
        <v>7</v>
      </c>
      <c r="E91" s="7">
        <f>Ikv!E91+IIkv!E91+IIIkv!E91+IVkv!E91</f>
        <v>0</v>
      </c>
      <c r="F91" s="7">
        <f>Ikv!F91+IIkv!F91+IIIkv!F91+IVkv!F91</f>
        <v>0</v>
      </c>
      <c r="G91" s="7">
        <f>Ikv!G91+IIkv!G91+IIIkv!G91+IVkv!G91</f>
        <v>10</v>
      </c>
      <c r="H91" s="3">
        <f>Ikv!H91+IIkv!H91+IIIkv!H91+IVkv!H91</f>
        <v>10</v>
      </c>
      <c r="I91" s="7">
        <f>Ikv!I91+IIkv!I91+IIIkv!I91+IVkv!I91</f>
        <v>0</v>
      </c>
      <c r="J91" s="7">
        <f>Ikv!J91+IIkv!J91+IIIkv!J91+IVkv!J91</f>
        <v>0</v>
      </c>
      <c r="K91" s="3">
        <f>Ikv!K91+IIkv!K91+IIIkv!K91+IVkv!K91</f>
        <v>0</v>
      </c>
      <c r="L91" s="7">
        <f>Ikv!L91+IIkv!L91+IIIkv!L91+IVkv!L91</f>
        <v>0</v>
      </c>
      <c r="M91" s="7">
        <f>Ikv!M91+IIkv!M91+IIIkv!M91+IVkv!M91</f>
        <v>0</v>
      </c>
      <c r="N91" s="7">
        <f>Ikv!N91+IIkv!N91+IIIkv!N91+IVkv!N91</f>
        <v>0</v>
      </c>
      <c r="O91" s="7">
        <f>Ikv!O91+IIkv!O91+IIIkv!O91+IVkv!O91</f>
        <v>0</v>
      </c>
      <c r="P91" s="7">
        <f>Ikv!P91+IIkv!P91+IIIkv!P91+IVkv!P91</f>
        <v>0</v>
      </c>
      <c r="Q91" s="7">
        <f>Ikv!Q91+IIkv!Q91+IIIkv!Q91+IVkv!Q91</f>
        <v>0</v>
      </c>
      <c r="R91" s="7">
        <f>Ikv!R91+IIkv!R91+IIIkv!R91+IVkv!R91</f>
        <v>2</v>
      </c>
      <c r="S91" s="25">
        <f>Ikv!S91+IIkv!S91+IIIkv!S91+IVkv!S91</f>
        <v>3106534</v>
      </c>
      <c r="T91" s="104"/>
    </row>
    <row r="92" spans="1:20" x14ac:dyDescent="0.2">
      <c r="A92" s="337"/>
      <c r="B92" s="369"/>
      <c r="C92" s="341"/>
      <c r="D92" s="3" t="s">
        <v>8</v>
      </c>
      <c r="E92" s="3">
        <f>Ikv!E92+IIkv!E92+IIIkv!E92+IVkv!E92</f>
        <v>0</v>
      </c>
      <c r="F92" s="3">
        <f>Ikv!F92+IIkv!F92+IIIkv!F92+IVkv!F92</f>
        <v>0</v>
      </c>
      <c r="G92" s="3">
        <f>Ikv!G92+IIkv!G92+IIIkv!G92+IVkv!G92</f>
        <v>147</v>
      </c>
      <c r="H92" s="3">
        <f>Ikv!H92+IIkv!H92+IIIkv!H92+IVkv!H92</f>
        <v>147</v>
      </c>
      <c r="I92" s="3">
        <f>Ikv!I92+IIkv!I92+IIIkv!I92+IVkv!I92</f>
        <v>0</v>
      </c>
      <c r="J92" s="3">
        <f>Ikv!J92+IIkv!J92+IIIkv!J92+IVkv!J92</f>
        <v>0</v>
      </c>
      <c r="K92" s="3">
        <f>Ikv!K92+IIkv!K92+IIIkv!K92+IVkv!K92</f>
        <v>0</v>
      </c>
      <c r="L92" s="5">
        <f>Ikv!L92+IIkv!L92+IIIkv!L92+IVkv!L92</f>
        <v>0</v>
      </c>
      <c r="M92" s="5">
        <f>Ikv!M92+IIkv!M92+IIIkv!M92+IVkv!M92</f>
        <v>0</v>
      </c>
      <c r="N92" s="5">
        <f>Ikv!N92+IIkv!N92+IIIkv!N92+IVkv!N92</f>
        <v>0</v>
      </c>
      <c r="O92" s="5">
        <f>Ikv!O92+IIkv!O92+IIIkv!O92+IVkv!O92</f>
        <v>0</v>
      </c>
      <c r="P92" s="5">
        <f>Ikv!P92+IIkv!P92+IIIkv!P92+IVkv!P92</f>
        <v>0</v>
      </c>
      <c r="Q92" s="5">
        <f>Ikv!Q92+IIkv!Q92+IIIkv!Q92+IVkv!Q92</f>
        <v>0</v>
      </c>
      <c r="R92" s="5">
        <f>Ikv!R92+IIkv!R92+IIIkv!R92+IVkv!R92</f>
        <v>2</v>
      </c>
      <c r="S92" s="24">
        <f>Ikv!S92+IIkv!S92+IIIkv!S92+IVkv!S92</f>
        <v>5531391</v>
      </c>
      <c r="T92" s="104"/>
    </row>
    <row r="93" spans="1:20" x14ac:dyDescent="0.2">
      <c r="A93" s="338"/>
      <c r="B93" s="370"/>
      <c r="C93" s="13"/>
      <c r="D93" s="3" t="s">
        <v>43</v>
      </c>
      <c r="E93" s="3">
        <f>Ikv!E93+IIkv!E93+IIIkv!E93+IVkv!E93</f>
        <v>42</v>
      </c>
      <c r="F93" s="3">
        <f>Ikv!F93+IIkv!F93+IIIkv!F93+IVkv!F93</f>
        <v>0</v>
      </c>
      <c r="G93" s="3">
        <f>Ikv!G93+IIkv!G93+IIIkv!G93+IVkv!G93</f>
        <v>273</v>
      </c>
      <c r="H93" s="3">
        <f>Ikv!H93+IIkv!H93+IIIkv!H93+IVkv!H93</f>
        <v>315</v>
      </c>
      <c r="I93" s="3">
        <f>Ikv!I93+IIkv!I93+IIIkv!I93+IVkv!I93</f>
        <v>0</v>
      </c>
      <c r="J93" s="3">
        <f>Ikv!J93+IIkv!J93+IIIkv!J93+IVkv!J93</f>
        <v>0</v>
      </c>
      <c r="K93" s="3">
        <f>Ikv!K93+IIkv!K93+IIIkv!K93+IVkv!K93</f>
        <v>0</v>
      </c>
      <c r="L93" s="3">
        <f>Ikv!L93+IIkv!L93+IIIkv!L93+IVkv!L93</f>
        <v>1</v>
      </c>
      <c r="M93" s="3">
        <f>Ikv!M93+IIkv!M93+IIIkv!M93+IVkv!M93</f>
        <v>0</v>
      </c>
      <c r="N93" s="3">
        <f>Ikv!N93+IIkv!N93+IIIkv!N93+IVkv!N93</f>
        <v>3</v>
      </c>
      <c r="O93" s="3">
        <f>Ikv!O93+IIkv!O93+IIIkv!O93+IVkv!O93</f>
        <v>1</v>
      </c>
      <c r="P93" s="3">
        <f>Ikv!P93+IIkv!P93+IIIkv!P93+IVkv!P93</f>
        <v>0</v>
      </c>
      <c r="Q93" s="3">
        <f>Ikv!Q93+IIkv!Q93+IIIkv!Q93+IVkv!Q93</f>
        <v>1</v>
      </c>
      <c r="R93" s="3">
        <f>Ikv!R93+IIkv!R93+IIIkv!R93+IVkv!R93</f>
        <v>8</v>
      </c>
      <c r="S93" s="24">
        <f>Ikv!S93+IIkv!S93+IIIkv!S93+IVkv!S93</f>
        <v>23066224</v>
      </c>
      <c r="T93" s="13"/>
    </row>
    <row r="94" spans="1:20" x14ac:dyDescent="0.2">
      <c r="A94" s="336">
        <v>17</v>
      </c>
      <c r="B94" s="375" t="s">
        <v>24</v>
      </c>
      <c r="C94" s="339" t="s">
        <v>44</v>
      </c>
      <c r="D94" s="1" t="s">
        <v>5</v>
      </c>
      <c r="E94" s="1">
        <f>Ikv!E94+IIkv!E94+IIIkv!E94+IVkv!E94</f>
        <v>0</v>
      </c>
      <c r="F94" s="1">
        <f>Ikv!F94+IIkv!F94+IIIkv!F94+IVkv!F94</f>
        <v>0</v>
      </c>
      <c r="G94" s="1">
        <f>Ikv!G94+IIkv!G94+IIIkv!G94+IVkv!G94</f>
        <v>0</v>
      </c>
      <c r="H94" s="3">
        <f>Ikv!H94+IIkv!H94+IIIkv!H94+IVkv!H94</f>
        <v>0</v>
      </c>
      <c r="I94" s="1">
        <f>Ikv!I94+IIkv!I94+IIIkv!I94+IVkv!I94</f>
        <v>0</v>
      </c>
      <c r="J94" s="1">
        <f>Ikv!J94+IIkv!J94+IIIkv!J94+IVkv!J94</f>
        <v>0</v>
      </c>
      <c r="K94" s="3">
        <f>Ikv!K94+IIkv!K94+IIIkv!K94+IVkv!K94</f>
        <v>0</v>
      </c>
      <c r="L94" s="2">
        <f>Ikv!L94+IIkv!L94+IIIkv!L94+IVkv!L94</f>
        <v>0</v>
      </c>
      <c r="M94" s="2">
        <f>Ikv!M94+IIkv!M94+IIIkv!M94+IVkv!M94</f>
        <v>0</v>
      </c>
      <c r="N94" s="2">
        <f>Ikv!N94+IIkv!N94+IIIkv!N94+IVkv!N94</f>
        <v>0</v>
      </c>
      <c r="O94" s="2">
        <f>Ikv!O94+IIkv!O94+IIIkv!O94+IVkv!O94</f>
        <v>0</v>
      </c>
      <c r="P94" s="2">
        <f>Ikv!P94+IIkv!P94+IIIkv!P94+IVkv!P94</f>
        <v>0</v>
      </c>
      <c r="Q94" s="2">
        <f>Ikv!Q94+IIkv!Q94+IIIkv!Q94+IVkv!Q94</f>
        <v>0</v>
      </c>
      <c r="R94" s="2">
        <f>Ikv!R94+IIkv!R94+IIIkv!R94+IVkv!R94</f>
        <v>0</v>
      </c>
      <c r="S94" s="23">
        <f>Ikv!S94+IIkv!S94+IIIkv!S94+IVkv!S94</f>
        <v>0</v>
      </c>
      <c r="T94" s="98"/>
    </row>
    <row r="95" spans="1:20" x14ac:dyDescent="0.2">
      <c r="A95" s="337"/>
      <c r="B95" s="376"/>
      <c r="C95" s="340"/>
      <c r="D95" s="32" t="s">
        <v>111</v>
      </c>
      <c r="E95" s="1">
        <f>Ikv!E95+IIkv!E95+IIIkv!E95+IVkv!E95</f>
        <v>0</v>
      </c>
      <c r="F95" s="1">
        <f>Ikv!F95+IIkv!F95+IIIkv!F95+IVkv!F95</f>
        <v>0</v>
      </c>
      <c r="G95" s="1">
        <f>Ikv!G95+IIkv!G95+IIIkv!G95+IVkv!G95</f>
        <v>0</v>
      </c>
      <c r="H95" s="3">
        <f>Ikv!H95+IIkv!H95+IIIkv!H95+IVkv!H95</f>
        <v>0</v>
      </c>
      <c r="I95" s="1">
        <f>Ikv!I95+IIkv!I95+IIIkv!I95+IVkv!I95</f>
        <v>0</v>
      </c>
      <c r="J95" s="1">
        <f>Ikv!J95+IIkv!J95+IIIkv!J95+IVkv!J95</f>
        <v>0</v>
      </c>
      <c r="K95" s="3">
        <f>Ikv!K95+IIkv!K95+IIIkv!K95+IVkv!K95</f>
        <v>0</v>
      </c>
      <c r="L95" s="2">
        <f>Ikv!L95+IIkv!L95+IIIkv!L95+IVkv!L95</f>
        <v>0</v>
      </c>
      <c r="M95" s="2">
        <f>Ikv!M95+IIkv!M95+IIIkv!M95+IVkv!M95</f>
        <v>0</v>
      </c>
      <c r="N95" s="2">
        <f>Ikv!N95+IIkv!N95+IIIkv!N95+IVkv!N95</f>
        <v>0</v>
      </c>
      <c r="O95" s="2">
        <f>Ikv!O95+IIkv!O95+IIIkv!O95+IVkv!O95</f>
        <v>0</v>
      </c>
      <c r="P95" s="2">
        <f>Ikv!P95+IIkv!P95+IIIkv!P95+IVkv!P95</f>
        <v>0</v>
      </c>
      <c r="Q95" s="2">
        <f>Ikv!Q95+IIkv!Q95+IIIkv!Q95+IVkv!Q95</f>
        <v>0</v>
      </c>
      <c r="R95" s="2">
        <f>Ikv!R95+IIkv!R95+IIIkv!R95+IVkv!R95</f>
        <v>0</v>
      </c>
      <c r="S95" s="23">
        <f>Ikv!S95+IIkv!S95+IIIkv!S95+IVkv!S95</f>
        <v>0</v>
      </c>
      <c r="T95" s="97"/>
    </row>
    <row r="96" spans="1:20" x14ac:dyDescent="0.2">
      <c r="A96" s="337"/>
      <c r="B96" s="376"/>
      <c r="C96" s="340"/>
      <c r="D96" s="1" t="s">
        <v>7</v>
      </c>
      <c r="E96" s="1">
        <f>Ikv!E96+IIkv!E96+IIIkv!E96+IVkv!E96</f>
        <v>0</v>
      </c>
      <c r="F96" s="1">
        <f>Ikv!F96+IIkv!F96+IIIkv!F96+IVkv!F96</f>
        <v>0</v>
      </c>
      <c r="G96" s="1">
        <f>Ikv!G96+IIkv!G96+IIIkv!G96+IVkv!G96</f>
        <v>0</v>
      </c>
      <c r="H96" s="3">
        <f>Ikv!H96+IIkv!H96+IIIkv!H96+IVkv!H96</f>
        <v>0</v>
      </c>
      <c r="I96" s="1">
        <f>Ikv!I96+IIkv!I96+IIIkv!I96+IVkv!I96</f>
        <v>0</v>
      </c>
      <c r="J96" s="1">
        <f>Ikv!J96+IIkv!J96+IIIkv!J96+IVkv!J96</f>
        <v>0</v>
      </c>
      <c r="K96" s="3">
        <f>Ikv!K96+IIkv!K96+IIIkv!K96+IVkv!K96</f>
        <v>0</v>
      </c>
      <c r="L96" s="2">
        <f>Ikv!L96+IIkv!L96+IIIkv!L96+IVkv!L96</f>
        <v>0</v>
      </c>
      <c r="M96" s="2">
        <f>Ikv!M96+IIkv!M96+IIIkv!M96+IVkv!M96</f>
        <v>0</v>
      </c>
      <c r="N96" s="2">
        <f>Ikv!N96+IIkv!N96+IIIkv!N96+IVkv!N96</f>
        <v>0</v>
      </c>
      <c r="O96" s="2">
        <f>Ikv!O96+IIkv!O96+IIIkv!O96+IVkv!O96</f>
        <v>0</v>
      </c>
      <c r="P96" s="2">
        <f>Ikv!P96+IIkv!P96+IIIkv!P96+IVkv!P96</f>
        <v>0</v>
      </c>
      <c r="Q96" s="2">
        <f>Ikv!Q96+IIkv!Q96+IIIkv!Q96+IVkv!Q96</f>
        <v>0</v>
      </c>
      <c r="R96" s="2">
        <f>Ikv!R96+IIkv!R96+IIIkv!R96+IVkv!R96</f>
        <v>0</v>
      </c>
      <c r="S96" s="23">
        <f>Ikv!S96+IIkv!S96+IIIkv!S96+IVkv!S96</f>
        <v>0</v>
      </c>
      <c r="T96" s="97"/>
    </row>
    <row r="97" spans="1:20" x14ac:dyDescent="0.2">
      <c r="A97" s="338"/>
      <c r="B97" s="377"/>
      <c r="C97" s="341"/>
      <c r="D97" s="3" t="s">
        <v>8</v>
      </c>
      <c r="E97" s="3">
        <f>Ikv!E97+IIkv!E97+IIIkv!E97+IVkv!E97</f>
        <v>0</v>
      </c>
      <c r="F97" s="3">
        <f>Ikv!F97+IIkv!F97+IIIkv!F97+IVkv!F97</f>
        <v>0</v>
      </c>
      <c r="G97" s="3">
        <f>Ikv!G97+IIkv!G97+IIIkv!G97+IVkv!G97</f>
        <v>0</v>
      </c>
      <c r="H97" s="3">
        <f>Ikv!H97+IIkv!H97+IIIkv!H97+IVkv!H97</f>
        <v>0</v>
      </c>
      <c r="I97" s="3">
        <f>Ikv!I97+IIkv!I97+IIIkv!I97+IVkv!I97</f>
        <v>0</v>
      </c>
      <c r="J97" s="3">
        <f>Ikv!J97+IIkv!J97+IIIkv!J97+IVkv!J97</f>
        <v>0</v>
      </c>
      <c r="K97" s="3">
        <f>Ikv!K97+IIkv!K97+IIIkv!K97+IVkv!K97</f>
        <v>0</v>
      </c>
      <c r="L97" s="5">
        <f>Ikv!L97+IIkv!L97+IIIkv!L97+IVkv!L97</f>
        <v>0</v>
      </c>
      <c r="M97" s="5">
        <f>Ikv!M97+IIkv!M97+IIIkv!M97+IVkv!M97</f>
        <v>0</v>
      </c>
      <c r="N97" s="5">
        <f>Ikv!N97+IIkv!N97+IIIkv!N97+IVkv!N97</f>
        <v>0</v>
      </c>
      <c r="O97" s="5">
        <f>Ikv!O97+IIkv!O97+IIIkv!O97+IVkv!O97</f>
        <v>0</v>
      </c>
      <c r="P97" s="5">
        <f>Ikv!P97+IIkv!P97+IIIkv!P97+IVkv!P97</f>
        <v>0</v>
      </c>
      <c r="Q97" s="5">
        <f>Ikv!Q97+IIkv!Q97+IIIkv!Q97+IVkv!Q97</f>
        <v>0</v>
      </c>
      <c r="R97" s="5">
        <f>Ikv!R97+IIkv!R97+IIIkv!R97+IVkv!R97</f>
        <v>0</v>
      </c>
      <c r="S97" s="24">
        <f>Ikv!S97+IIkv!S97+IIIkv!S97+IVkv!S97</f>
        <v>0</v>
      </c>
      <c r="T97" s="105"/>
    </row>
    <row r="98" spans="1:20" x14ac:dyDescent="0.2">
      <c r="A98" s="336">
        <v>18</v>
      </c>
      <c r="B98" s="368" t="s">
        <v>25</v>
      </c>
      <c r="C98" s="339" t="s">
        <v>56</v>
      </c>
      <c r="D98" s="7" t="s">
        <v>5</v>
      </c>
      <c r="E98" s="7">
        <f>Ikv!E98+IIkv!E98+IIIkv!E98+IVkv!E98</f>
        <v>40</v>
      </c>
      <c r="F98" s="7">
        <f>Ikv!F98+IIkv!F98+IIIkv!F98+IVkv!F98</f>
        <v>0</v>
      </c>
      <c r="G98" s="7">
        <f>Ikv!G98+IIkv!G98+IIIkv!G98+IVkv!G98</f>
        <v>210</v>
      </c>
      <c r="H98" s="3">
        <f>Ikv!H98+IIkv!H98+IIIkv!H98+IVkv!H98</f>
        <v>250</v>
      </c>
      <c r="I98" s="7">
        <f>Ikv!I98+IIkv!I98+IIIkv!I98+IVkv!I98</f>
        <v>0</v>
      </c>
      <c r="J98" s="7">
        <f>Ikv!J98+IIkv!J98+IIIkv!J98+IVkv!J98</f>
        <v>0</v>
      </c>
      <c r="K98" s="3">
        <f>Ikv!K98+IIkv!K98+IIIkv!K98+IVkv!K98</f>
        <v>0</v>
      </c>
      <c r="L98" s="10">
        <f>Ikv!L98+IIkv!L98+IIIkv!L98+IVkv!L98</f>
        <v>0</v>
      </c>
      <c r="M98" s="7">
        <f>Ikv!M98+IIkv!M98+IIIkv!M98+IVkv!M98</f>
        <v>0</v>
      </c>
      <c r="N98" s="7">
        <f>Ikv!N98+IIkv!N98+IIIkv!N98+IVkv!N98</f>
        <v>3</v>
      </c>
      <c r="O98" s="7">
        <f>Ikv!O98+IIkv!O98+IIIkv!O98+IVkv!O98</f>
        <v>0</v>
      </c>
      <c r="P98" s="7">
        <f>Ikv!P98+IIkv!P98+IIIkv!P98+IVkv!P98</f>
        <v>0</v>
      </c>
      <c r="Q98" s="7">
        <f>Ikv!Q98+IIkv!Q98+IIIkv!Q98+IVkv!Q98</f>
        <v>0</v>
      </c>
      <c r="R98" s="7">
        <f>Ikv!R98+IIkv!R98+IIIkv!R98+IVkv!R98</f>
        <v>0</v>
      </c>
      <c r="S98" s="25">
        <f>Ikv!S98+IIkv!S98+IIIkv!S98+IVkv!S98</f>
        <v>1598000</v>
      </c>
      <c r="T98" s="98"/>
    </row>
    <row r="99" spans="1:20" x14ac:dyDescent="0.2">
      <c r="A99" s="337"/>
      <c r="B99" s="369"/>
      <c r="C99" s="340"/>
      <c r="D99" s="32" t="s">
        <v>111</v>
      </c>
      <c r="E99" s="7">
        <f>Ikv!E99+IIkv!E99+IIIkv!E99+IVkv!E99</f>
        <v>0</v>
      </c>
      <c r="F99" s="7">
        <f>Ikv!F99+IIkv!F99+IIIkv!F99+IVkv!F99</f>
        <v>0</v>
      </c>
      <c r="G99" s="7">
        <f>Ikv!G99+IIkv!G99+IIIkv!G99+IVkv!G99</f>
        <v>0</v>
      </c>
      <c r="H99" s="3">
        <f>Ikv!H99+IIkv!H99+IIIkv!H99+IVkv!H99</f>
        <v>0</v>
      </c>
      <c r="I99" s="7">
        <f>Ikv!I99+IIkv!I99+IIIkv!I99+IVkv!I99</f>
        <v>0</v>
      </c>
      <c r="J99" s="7">
        <f>Ikv!J99+IIkv!J99+IIIkv!J99+IVkv!J99</f>
        <v>0</v>
      </c>
      <c r="K99" s="3">
        <f>Ikv!K99+IIkv!K99+IIIkv!K99+IVkv!K99</f>
        <v>0</v>
      </c>
      <c r="L99" s="7">
        <f>Ikv!L99+IIkv!L99+IIIkv!L99+IVkv!L99</f>
        <v>0</v>
      </c>
      <c r="M99" s="7">
        <f>Ikv!M99+IIkv!M99+IIIkv!M99+IVkv!M99</f>
        <v>0</v>
      </c>
      <c r="N99" s="7">
        <f>Ikv!N99+IIkv!N99+IIIkv!N99+IVkv!N99</f>
        <v>0</v>
      </c>
      <c r="O99" s="7">
        <f>Ikv!O99+IIkv!O99+IIIkv!O99+IVkv!O99</f>
        <v>0</v>
      </c>
      <c r="P99" s="7">
        <f>Ikv!P99+IIkv!P99+IIIkv!P99+IVkv!P99</f>
        <v>0</v>
      </c>
      <c r="Q99" s="7">
        <f>Ikv!Q99+IIkv!Q99+IIIkv!Q99+IVkv!Q99</f>
        <v>0</v>
      </c>
      <c r="R99" s="7">
        <f>Ikv!R99+IIkv!R99+IIIkv!R99+IVkv!R99</f>
        <v>0</v>
      </c>
      <c r="S99" s="25">
        <f>Ikv!S99+IIkv!S99+IIIkv!S99+IVkv!S99</f>
        <v>0</v>
      </c>
      <c r="T99" s="97"/>
    </row>
    <row r="100" spans="1:20" x14ac:dyDescent="0.2">
      <c r="A100" s="337"/>
      <c r="B100" s="369"/>
      <c r="C100" s="340"/>
      <c r="D100" s="7" t="s">
        <v>7</v>
      </c>
      <c r="E100" s="7">
        <f>Ikv!E100+IIkv!E100+IIIkv!E100+IVkv!E100</f>
        <v>0</v>
      </c>
      <c r="F100" s="7">
        <f>Ikv!F100+IIkv!F100+IIIkv!F100+IVkv!F100</f>
        <v>0</v>
      </c>
      <c r="G100" s="7">
        <f>Ikv!G100+IIkv!G100+IIIkv!G100+IVkv!G100</f>
        <v>0</v>
      </c>
      <c r="H100" s="3">
        <f>Ikv!H100+IIkv!H100+IIIkv!H100+IVkv!H100</f>
        <v>0</v>
      </c>
      <c r="I100" s="7">
        <f>Ikv!I100+IIkv!I100+IIIkv!I100+IVkv!I100</f>
        <v>0</v>
      </c>
      <c r="J100" s="7">
        <f>Ikv!J100+IIkv!J100+IIIkv!J100+IVkv!J100</f>
        <v>0</v>
      </c>
      <c r="K100" s="3">
        <f>Ikv!K100+IIkv!K100+IIIkv!K100+IVkv!K100</f>
        <v>0</v>
      </c>
      <c r="L100" s="7">
        <f>Ikv!L100+IIkv!L100+IIIkv!L100+IVkv!L100</f>
        <v>0</v>
      </c>
      <c r="M100" s="7">
        <f>Ikv!M100+IIkv!M100+IIIkv!M100+IVkv!M100</f>
        <v>0</v>
      </c>
      <c r="N100" s="7">
        <f>Ikv!N100+IIkv!N100+IIIkv!N100+IVkv!N100</f>
        <v>0</v>
      </c>
      <c r="O100" s="7">
        <f>Ikv!O100+IIkv!O100+IIIkv!O100+IVkv!O100</f>
        <v>0</v>
      </c>
      <c r="P100" s="7">
        <f>Ikv!P100+IIkv!P100+IIIkv!P100+IVkv!P100</f>
        <v>0</v>
      </c>
      <c r="Q100" s="7">
        <f>Ikv!Q100+IIkv!Q100+IIIkv!Q100+IVkv!Q100</f>
        <v>0</v>
      </c>
      <c r="R100" s="7">
        <f>Ikv!R100+IIkv!R100+IIIkv!R100+IVkv!R100</f>
        <v>0</v>
      </c>
      <c r="S100" s="25">
        <f>Ikv!S100+IIkv!S100+IIIkv!S100+IVkv!S100</f>
        <v>0</v>
      </c>
      <c r="T100" s="97"/>
    </row>
    <row r="101" spans="1:20" x14ac:dyDescent="0.2">
      <c r="A101" s="337"/>
      <c r="B101" s="369"/>
      <c r="C101" s="341"/>
      <c r="D101" s="3" t="s">
        <v>8</v>
      </c>
      <c r="E101" s="3">
        <f>Ikv!E101+IIkv!E101+IIIkv!E101+IVkv!E101</f>
        <v>40</v>
      </c>
      <c r="F101" s="3">
        <f>Ikv!F101+IIkv!F101+IIIkv!F101+IVkv!F101</f>
        <v>0</v>
      </c>
      <c r="G101" s="3">
        <f>Ikv!G101+IIkv!G101+IIIkv!G101+IVkv!G101</f>
        <v>210</v>
      </c>
      <c r="H101" s="3">
        <f>Ikv!H101+IIkv!H101+IIIkv!H101+IVkv!H101</f>
        <v>250</v>
      </c>
      <c r="I101" s="3">
        <f>Ikv!I101+IIkv!I101+IIIkv!I101+IVkv!I101</f>
        <v>0</v>
      </c>
      <c r="J101" s="3">
        <f>Ikv!J101+IIkv!J101+IIIkv!J101+IVkv!J101</f>
        <v>0</v>
      </c>
      <c r="K101" s="3">
        <f>Ikv!K101+IIkv!K101+IIIkv!K101+IVkv!K101</f>
        <v>0</v>
      </c>
      <c r="L101" s="5">
        <f>Ikv!L101+IIkv!L101+IIIkv!L101+IVkv!L101</f>
        <v>0</v>
      </c>
      <c r="M101" s="5">
        <f>Ikv!M101+IIkv!M101+IIIkv!M101+IVkv!M101</f>
        <v>0</v>
      </c>
      <c r="N101" s="5">
        <f>Ikv!N101+IIkv!N101+IIIkv!N101+IVkv!N101</f>
        <v>3</v>
      </c>
      <c r="O101" s="5">
        <f>Ikv!O101+IIkv!O101+IIIkv!O101+IVkv!O101</f>
        <v>0</v>
      </c>
      <c r="P101" s="5">
        <f>Ikv!P101+IIkv!P101+IIIkv!P101+IVkv!P101</f>
        <v>0</v>
      </c>
      <c r="Q101" s="5">
        <f>Ikv!Q101+IIkv!Q101+IIIkv!Q101+IVkv!Q101</f>
        <v>0</v>
      </c>
      <c r="R101" s="5">
        <f>Ikv!R101+IIkv!R101+IIIkv!R101+IVkv!R101</f>
        <v>0</v>
      </c>
      <c r="S101" s="24">
        <f>Ikv!S101+IIkv!S101+IIIkv!S101+IVkv!S101</f>
        <v>1598000</v>
      </c>
      <c r="T101" s="105"/>
    </row>
    <row r="102" spans="1:20" ht="15.75" customHeight="1" x14ac:dyDescent="0.2">
      <c r="A102" s="337"/>
      <c r="B102" s="369"/>
      <c r="C102" s="339" t="s">
        <v>57</v>
      </c>
      <c r="D102" s="1" t="s">
        <v>5</v>
      </c>
      <c r="E102" s="1">
        <f>Ikv!E102+IIkv!E102+IIIkv!E102+IVkv!E102</f>
        <v>41</v>
      </c>
      <c r="F102" s="1">
        <f>Ikv!F102+IIkv!F102+IIIkv!F102+IVkv!F102</f>
        <v>0</v>
      </c>
      <c r="G102" s="1">
        <f>Ikv!G102+IIkv!G102+IIIkv!G102+IVkv!G102</f>
        <v>44</v>
      </c>
      <c r="H102" s="3">
        <f>Ikv!H102+IIkv!H102+IIIkv!H102+IVkv!H102</f>
        <v>85</v>
      </c>
      <c r="I102" s="1">
        <f>Ikv!I102+IIkv!I102+IIIkv!I102+IVkv!I102</f>
        <v>0</v>
      </c>
      <c r="J102" s="1">
        <f>Ikv!J102+IIkv!J102+IIIkv!J102+IVkv!J102</f>
        <v>0</v>
      </c>
      <c r="K102" s="3">
        <f>Ikv!K102+IIkv!K102+IIIkv!K102+IVkv!K102</f>
        <v>0</v>
      </c>
      <c r="L102" s="2">
        <f>Ikv!L102+IIkv!L102+IIIkv!L102+IVkv!L102</f>
        <v>0</v>
      </c>
      <c r="M102" s="1">
        <f>Ikv!M102+IIkv!M102+IIIkv!M102+IVkv!M102</f>
        <v>0</v>
      </c>
      <c r="N102" s="1">
        <f>Ikv!N102+IIkv!N102+IIIkv!N102+IVkv!N102</f>
        <v>3</v>
      </c>
      <c r="O102" s="4">
        <f>Ikv!O102+IIkv!O102+IIIkv!O102+IVkv!O102</f>
        <v>2</v>
      </c>
      <c r="P102" s="4">
        <f>Ikv!P102+IIkv!P102+IIIkv!P102+IVkv!P102</f>
        <v>0</v>
      </c>
      <c r="Q102" s="1">
        <f>Ikv!Q102+IIkv!Q102+IIIkv!Q102+IVkv!Q102</f>
        <v>0</v>
      </c>
      <c r="R102" s="1">
        <f>Ikv!R102+IIkv!R102+IIIkv!R102+IVkv!R102</f>
        <v>0</v>
      </c>
      <c r="S102" s="23">
        <f>Ikv!S102+IIkv!S102+IIIkv!S102+IVkv!S102</f>
        <v>60000</v>
      </c>
      <c r="T102" s="98"/>
    </row>
    <row r="103" spans="1:20" x14ac:dyDescent="0.2">
      <c r="A103" s="337"/>
      <c r="B103" s="369"/>
      <c r="C103" s="340"/>
      <c r="D103" s="32" t="s">
        <v>111</v>
      </c>
      <c r="E103" s="1">
        <f>Ikv!E103+IIkv!E103+IIIkv!E103+IVkv!E103</f>
        <v>0</v>
      </c>
      <c r="F103" s="1">
        <f>Ikv!F103+IIkv!F103+IIIkv!F103+IVkv!F103</f>
        <v>0</v>
      </c>
      <c r="G103" s="1">
        <f>Ikv!G103+IIkv!G103+IIIkv!G103+IVkv!G103</f>
        <v>0</v>
      </c>
      <c r="H103" s="3">
        <f>Ikv!H103+IIkv!H103+IIIkv!H103+IVkv!H103</f>
        <v>0</v>
      </c>
      <c r="I103" s="1">
        <f>Ikv!I103+IIkv!I103+IIIkv!I103+IVkv!I103</f>
        <v>0</v>
      </c>
      <c r="J103" s="1">
        <f>Ikv!J103+IIkv!J103+IIIkv!J103+IVkv!J103</f>
        <v>0</v>
      </c>
      <c r="K103" s="3">
        <f>Ikv!K103+IIkv!K103+IIIkv!K103+IVkv!K103</f>
        <v>0</v>
      </c>
      <c r="L103" s="1">
        <f>Ikv!L103+IIkv!L103+IIIkv!L103+IVkv!L103</f>
        <v>0</v>
      </c>
      <c r="M103" s="1">
        <f>Ikv!M103+IIkv!M103+IIIkv!M103+IVkv!M103</f>
        <v>0</v>
      </c>
      <c r="N103" s="1">
        <f>Ikv!N103+IIkv!N103+IIIkv!N103+IVkv!N103</f>
        <v>0</v>
      </c>
      <c r="O103" s="1">
        <f>Ikv!O103+IIkv!O103+IIIkv!O103+IVkv!O103</f>
        <v>0</v>
      </c>
      <c r="P103" s="1">
        <f>Ikv!P103+IIkv!P103+IIIkv!P103+IVkv!P103</f>
        <v>0</v>
      </c>
      <c r="Q103" s="1">
        <f>Ikv!Q103+IIkv!Q103+IIIkv!Q103+IVkv!Q103</f>
        <v>0</v>
      </c>
      <c r="R103" s="1">
        <f>Ikv!R103+IIkv!R103+IIIkv!R103+IVkv!R103</f>
        <v>0</v>
      </c>
      <c r="S103" s="23">
        <f>Ikv!S103+IIkv!S103+IIIkv!S103+IVkv!S103</f>
        <v>0</v>
      </c>
      <c r="T103" s="97"/>
    </row>
    <row r="104" spans="1:20" x14ac:dyDescent="0.2">
      <c r="A104" s="337"/>
      <c r="B104" s="369"/>
      <c r="C104" s="340"/>
      <c r="D104" s="1" t="s">
        <v>7</v>
      </c>
      <c r="E104" s="1">
        <f>Ikv!E104+IIkv!E104+IIIkv!E104+IVkv!E104</f>
        <v>0</v>
      </c>
      <c r="F104" s="1">
        <f>Ikv!F104+IIkv!F104+IIIkv!F104+IVkv!F104</f>
        <v>0</v>
      </c>
      <c r="G104" s="1">
        <f>Ikv!G104+IIkv!G104+IIIkv!G104+IVkv!G104</f>
        <v>12</v>
      </c>
      <c r="H104" s="3">
        <f>Ikv!H104+IIkv!H104+IIIkv!H104+IVkv!H104</f>
        <v>12</v>
      </c>
      <c r="I104" s="1">
        <f>Ikv!I104+IIkv!I104+IIIkv!I104+IVkv!I104</f>
        <v>0</v>
      </c>
      <c r="J104" s="1">
        <f>Ikv!J104+IIkv!J104+IIIkv!J104+IVkv!J104</f>
        <v>0</v>
      </c>
      <c r="K104" s="3">
        <f>Ikv!K104+IIkv!K104+IIIkv!K104+IVkv!K104</f>
        <v>0</v>
      </c>
      <c r="L104" s="1">
        <f>Ikv!L104+IIkv!L104+IIIkv!L104+IVkv!L104</f>
        <v>0</v>
      </c>
      <c r="M104" s="1">
        <f>Ikv!M104+IIkv!M104+IIIkv!M104+IVkv!M104</f>
        <v>0</v>
      </c>
      <c r="N104" s="1">
        <f>Ikv!N104+IIkv!N104+IIIkv!N104+IVkv!N104</f>
        <v>0</v>
      </c>
      <c r="O104" s="1">
        <f>Ikv!O104+IIkv!O104+IIIkv!O104+IVkv!O104</f>
        <v>0</v>
      </c>
      <c r="P104" s="1">
        <f>Ikv!P104+IIkv!P104+IIIkv!P104+IVkv!P104</f>
        <v>0</v>
      </c>
      <c r="Q104" s="1">
        <f>Ikv!Q104+IIkv!Q104+IIIkv!Q104+IVkv!Q104</f>
        <v>0</v>
      </c>
      <c r="R104" s="1">
        <f>Ikv!R104+IIkv!R104+IIIkv!R104+IVkv!R104</f>
        <v>0</v>
      </c>
      <c r="S104" s="23">
        <f>Ikv!S104+IIkv!S104+IIIkv!S104+IVkv!S104</f>
        <v>16117709</v>
      </c>
      <c r="T104" s="97"/>
    </row>
    <row r="105" spans="1:20" x14ac:dyDescent="0.2">
      <c r="A105" s="337"/>
      <c r="B105" s="369"/>
      <c r="C105" s="341"/>
      <c r="D105" s="3" t="s">
        <v>8</v>
      </c>
      <c r="E105" s="3">
        <f>Ikv!E105+IIkv!E105+IIIkv!E105+IVkv!E105</f>
        <v>41</v>
      </c>
      <c r="F105" s="3">
        <f>Ikv!F105+IIkv!F105+IIIkv!F105+IVkv!F105</f>
        <v>0</v>
      </c>
      <c r="G105" s="3">
        <f>Ikv!G105+IIkv!G105+IIIkv!G105+IVkv!G105</f>
        <v>56</v>
      </c>
      <c r="H105" s="3">
        <f>Ikv!H105+IIkv!H105+IIIkv!H105+IVkv!H105</f>
        <v>97</v>
      </c>
      <c r="I105" s="3">
        <f>Ikv!I105+IIkv!I105+IIIkv!I105+IVkv!I105</f>
        <v>0</v>
      </c>
      <c r="J105" s="3">
        <f>Ikv!J105+IIkv!J105+IIIkv!J105+IVkv!J105</f>
        <v>0</v>
      </c>
      <c r="K105" s="3">
        <f>Ikv!K105+IIkv!K105+IIIkv!K105+IVkv!K105</f>
        <v>0</v>
      </c>
      <c r="L105" s="5">
        <f>Ikv!L105+IIkv!L105+IIIkv!L105+IVkv!L105</f>
        <v>0</v>
      </c>
      <c r="M105" s="5">
        <f>Ikv!M105+IIkv!M105+IIIkv!M105+IVkv!M105</f>
        <v>0</v>
      </c>
      <c r="N105" s="5">
        <f>Ikv!N105+IIkv!N105+IIIkv!N105+IVkv!N105</f>
        <v>3</v>
      </c>
      <c r="O105" s="5">
        <f>Ikv!O105+IIkv!O105+IIIkv!O105+IVkv!O105</f>
        <v>2</v>
      </c>
      <c r="P105" s="5">
        <f>Ikv!P105+IIkv!P105+IIIkv!P105+IVkv!P105</f>
        <v>0</v>
      </c>
      <c r="Q105" s="5">
        <f>Ikv!Q105+IIkv!Q105+IIIkv!Q105+IVkv!Q105</f>
        <v>0</v>
      </c>
      <c r="R105" s="5">
        <f>Ikv!R105+IIkv!R105+IIIkv!R105+IVkv!R105</f>
        <v>0</v>
      </c>
      <c r="S105" s="24">
        <f>Ikv!S105+IIkv!S105+IIIkv!S105+IVkv!S105</f>
        <v>16177709</v>
      </c>
      <c r="T105" s="97"/>
    </row>
    <row r="106" spans="1:20" x14ac:dyDescent="0.2">
      <c r="A106" s="338"/>
      <c r="B106" s="370"/>
      <c r="C106" s="14"/>
      <c r="D106" s="3" t="s">
        <v>43</v>
      </c>
      <c r="E106" s="3">
        <f>Ikv!E106+IIkv!E106+IIIkv!E106+IVkv!E106</f>
        <v>81</v>
      </c>
      <c r="F106" s="3">
        <f>Ikv!F106+IIkv!F106+IIIkv!F106+IVkv!F106</f>
        <v>0</v>
      </c>
      <c r="G106" s="3">
        <f>Ikv!G106+IIkv!G106+IIIkv!G106+IVkv!G106</f>
        <v>266</v>
      </c>
      <c r="H106" s="3">
        <f>Ikv!H106+IIkv!H106+IIIkv!H106+IVkv!H106</f>
        <v>347</v>
      </c>
      <c r="I106" s="3">
        <f>Ikv!I106+IIkv!I106+IIIkv!I106+IVkv!I106</f>
        <v>0</v>
      </c>
      <c r="J106" s="3">
        <f>Ikv!J106+IIkv!J106+IIIkv!J106+IVkv!J106</f>
        <v>0</v>
      </c>
      <c r="K106" s="3">
        <f>Ikv!K106+IIkv!K106+IIIkv!K106+IVkv!K106</f>
        <v>0</v>
      </c>
      <c r="L106" s="3">
        <f>Ikv!L106+IIkv!L106+IIIkv!L106+IVkv!L106</f>
        <v>0</v>
      </c>
      <c r="M106" s="3">
        <f>Ikv!M106+IIkv!M106+IIIkv!M106+IVkv!M106</f>
        <v>0</v>
      </c>
      <c r="N106" s="3">
        <f>Ikv!N106+IIkv!N106+IIIkv!N106+IVkv!N106</f>
        <v>6</v>
      </c>
      <c r="O106" s="3">
        <f>Ikv!O106+IIkv!O106+IIIkv!O106+IVkv!O106</f>
        <v>2</v>
      </c>
      <c r="P106" s="3">
        <f>Ikv!P106+IIkv!P106+IIIkv!P106+IVkv!P106</f>
        <v>0</v>
      </c>
      <c r="Q106" s="3">
        <f>Ikv!Q106+IIkv!Q106+IIIkv!Q106+IVkv!Q106</f>
        <v>0</v>
      </c>
      <c r="R106" s="3">
        <f>Ikv!R106+IIkv!R106+IIIkv!R106+IVkv!R106</f>
        <v>0</v>
      </c>
      <c r="S106" s="24">
        <f>Ikv!S106+IIkv!S106+IIIkv!S106+IVkv!S106</f>
        <v>17775709</v>
      </c>
      <c r="T106" s="105"/>
    </row>
    <row r="107" spans="1:20" x14ac:dyDescent="0.2">
      <c r="A107" s="336">
        <v>19</v>
      </c>
      <c r="B107" s="368" t="s">
        <v>26</v>
      </c>
      <c r="C107" s="339" t="s">
        <v>58</v>
      </c>
      <c r="D107" s="7" t="s">
        <v>5</v>
      </c>
      <c r="E107" s="7">
        <f>Ikv!E107+IIkv!E107+IIIkv!E107+IVkv!E107</f>
        <v>21</v>
      </c>
      <c r="F107" s="7">
        <f>Ikv!F107+IIkv!F107+IIIkv!F107+IVkv!F107</f>
        <v>0</v>
      </c>
      <c r="G107" s="7">
        <f>Ikv!G107+IIkv!G107+IIIkv!G107+IVkv!G107</f>
        <v>145</v>
      </c>
      <c r="H107" s="3">
        <f>Ikv!H107+IIkv!H107+IIIkv!H107+IVkv!H107</f>
        <v>166</v>
      </c>
      <c r="I107" s="7">
        <f>Ikv!I107+IIkv!I107+IIIkv!I107+IVkv!I107</f>
        <v>0</v>
      </c>
      <c r="J107" s="7">
        <f>Ikv!J107+IIkv!J107+IIIkv!J107+IVkv!J107</f>
        <v>0</v>
      </c>
      <c r="K107" s="3">
        <f>Ikv!K107+IIkv!K107+IIIkv!K107+IVkv!K107</f>
        <v>0</v>
      </c>
      <c r="L107" s="10">
        <f>Ikv!L107+IIkv!L107+IIIkv!L107+IVkv!L107</f>
        <v>4</v>
      </c>
      <c r="M107" s="7">
        <f>Ikv!M107+IIkv!M107+IIIkv!M107+IVkv!M107</f>
        <v>0</v>
      </c>
      <c r="N107" s="7">
        <f>Ikv!N107+IIkv!N107+IIIkv!N107+IVkv!N107</f>
        <v>8</v>
      </c>
      <c r="O107" s="7">
        <f>Ikv!O107+IIkv!O107+IIIkv!O107+IVkv!O107</f>
        <v>0</v>
      </c>
      <c r="P107" s="7">
        <f>Ikv!P107+IIkv!P107+IIIkv!P107+IVkv!P107</f>
        <v>0</v>
      </c>
      <c r="Q107" s="7">
        <f>Ikv!Q107+IIkv!Q107+IIIkv!Q107+IVkv!Q107</f>
        <v>0</v>
      </c>
      <c r="R107" s="7">
        <f>Ikv!R107+IIkv!R107+IIIkv!R107+IVkv!R107</f>
        <v>0</v>
      </c>
      <c r="S107" s="25">
        <f>Ikv!S107+IIkv!S107+IIIkv!S107+IVkv!S107</f>
        <v>5522111</v>
      </c>
      <c r="T107" s="98"/>
    </row>
    <row r="108" spans="1:20" x14ac:dyDescent="0.2">
      <c r="A108" s="337"/>
      <c r="B108" s="369"/>
      <c r="C108" s="340"/>
      <c r="D108" s="32" t="s">
        <v>111</v>
      </c>
      <c r="E108" s="7">
        <f>Ikv!E108+IIkv!E108+IIIkv!E108+IVkv!E108</f>
        <v>0</v>
      </c>
      <c r="F108" s="7">
        <f>Ikv!F108+IIkv!F108+IIIkv!F108+IVkv!F108</f>
        <v>0</v>
      </c>
      <c r="G108" s="7">
        <f>Ikv!G108+IIkv!G108+IIIkv!G108+IVkv!G108</f>
        <v>0</v>
      </c>
      <c r="H108" s="3">
        <f>Ikv!H108+IIkv!H108+IIIkv!H108+IVkv!H108</f>
        <v>0</v>
      </c>
      <c r="I108" s="7">
        <f>Ikv!I108+IIkv!I108+IIIkv!I108+IVkv!I108</f>
        <v>0</v>
      </c>
      <c r="J108" s="7">
        <f>Ikv!J108+IIkv!J108+IIIkv!J108+IVkv!J108</f>
        <v>0</v>
      </c>
      <c r="K108" s="3">
        <f>Ikv!K108+IIkv!K108+IIIkv!K108+IVkv!K108</f>
        <v>0</v>
      </c>
      <c r="L108" s="7">
        <f>Ikv!L108+IIkv!L108+IIIkv!L108+IVkv!L108</f>
        <v>0</v>
      </c>
      <c r="M108" s="7">
        <f>Ikv!M108+IIkv!M108+IIIkv!M108+IVkv!M108</f>
        <v>0</v>
      </c>
      <c r="N108" s="7">
        <f>Ikv!N108+IIkv!N108+IIIkv!N108+IVkv!N108</f>
        <v>0</v>
      </c>
      <c r="O108" s="7">
        <f>Ikv!O108+IIkv!O108+IIIkv!O108+IVkv!O108</f>
        <v>0</v>
      </c>
      <c r="P108" s="7">
        <f>Ikv!P108+IIkv!P108+IIIkv!P108+IVkv!P108</f>
        <v>0</v>
      </c>
      <c r="Q108" s="7">
        <f>Ikv!Q108+IIkv!Q108+IIIkv!Q108+IVkv!Q108</f>
        <v>0</v>
      </c>
      <c r="R108" s="7">
        <f>Ikv!R108+IIkv!R108+IIIkv!R108+IVkv!R108</f>
        <v>0</v>
      </c>
      <c r="S108" s="25">
        <f>Ikv!S108+IIkv!S108+IIIkv!S108+IVkv!S108</f>
        <v>0</v>
      </c>
      <c r="T108" s="97"/>
    </row>
    <row r="109" spans="1:20" x14ac:dyDescent="0.2">
      <c r="A109" s="337"/>
      <c r="B109" s="369"/>
      <c r="C109" s="340"/>
      <c r="D109" s="7" t="s">
        <v>7</v>
      </c>
      <c r="E109" s="7">
        <f>Ikv!E109+IIkv!E109+IIIkv!E109+IVkv!E109</f>
        <v>0</v>
      </c>
      <c r="F109" s="7">
        <f>Ikv!F109+IIkv!F109+IIIkv!F109+IVkv!F109</f>
        <v>0</v>
      </c>
      <c r="G109" s="7">
        <f>Ikv!G109+IIkv!G109+IIIkv!G109+IVkv!G109</f>
        <v>43</v>
      </c>
      <c r="H109" s="3">
        <f>Ikv!H109+IIkv!H109+IIIkv!H109+IVkv!H109</f>
        <v>43</v>
      </c>
      <c r="I109" s="7">
        <f>Ikv!I109+IIkv!I109+IIIkv!I109+IVkv!I109</f>
        <v>0</v>
      </c>
      <c r="J109" s="7">
        <f>Ikv!J109+IIkv!J109+IIIkv!J109+IVkv!J109</f>
        <v>0</v>
      </c>
      <c r="K109" s="3">
        <f>Ikv!K109+IIkv!K109+IIIkv!K109+IVkv!K109</f>
        <v>0</v>
      </c>
      <c r="L109" s="7">
        <f>Ikv!L109+IIkv!L109+IIIkv!L109+IVkv!L109</f>
        <v>0</v>
      </c>
      <c r="M109" s="7">
        <f>Ikv!M109+IIkv!M109+IIIkv!M109+IVkv!M109</f>
        <v>0</v>
      </c>
      <c r="N109" s="7">
        <f>Ikv!N109+IIkv!N109+IIIkv!N109+IVkv!N109</f>
        <v>0</v>
      </c>
      <c r="O109" s="7">
        <f>Ikv!O109+IIkv!O109+IIIkv!O109+IVkv!O109</f>
        <v>0</v>
      </c>
      <c r="P109" s="7">
        <f>Ikv!P109+IIkv!P109+IIIkv!P109+IVkv!P109</f>
        <v>0</v>
      </c>
      <c r="Q109" s="7">
        <f>Ikv!Q109+IIkv!Q109+IIIkv!Q109+IVkv!Q109</f>
        <v>0</v>
      </c>
      <c r="R109" s="7">
        <f>Ikv!R109+IIkv!R109+IIIkv!R109+IVkv!R109</f>
        <v>0</v>
      </c>
      <c r="S109" s="25">
        <f>Ikv!S109+IIkv!S109+IIIkv!S109+IVkv!S109</f>
        <v>1837167.88</v>
      </c>
      <c r="T109" s="97"/>
    </row>
    <row r="110" spans="1:20" x14ac:dyDescent="0.2">
      <c r="A110" s="338"/>
      <c r="B110" s="370"/>
      <c r="C110" s="341"/>
      <c r="D110" s="3" t="s">
        <v>8</v>
      </c>
      <c r="E110" s="3">
        <f>Ikv!E110+IIkv!E110+IIIkv!E110+IVkv!E110</f>
        <v>21</v>
      </c>
      <c r="F110" s="3">
        <f>Ikv!F110+IIkv!F110+IIIkv!F110+IVkv!F110</f>
        <v>0</v>
      </c>
      <c r="G110" s="3">
        <f>Ikv!G110+IIkv!G110+IIIkv!G110+IVkv!G110</f>
        <v>188</v>
      </c>
      <c r="H110" s="3">
        <f>Ikv!H110+IIkv!H110+IIIkv!H110+IVkv!H110</f>
        <v>209</v>
      </c>
      <c r="I110" s="3">
        <f>Ikv!I110+IIkv!I110+IIIkv!I110+IVkv!I110</f>
        <v>0</v>
      </c>
      <c r="J110" s="3">
        <f>Ikv!J110+IIkv!J110+IIIkv!J110+IVkv!J110</f>
        <v>0</v>
      </c>
      <c r="K110" s="3">
        <f>Ikv!K110+IIkv!K110+IIIkv!K110+IVkv!K110</f>
        <v>0</v>
      </c>
      <c r="L110" s="5">
        <f>Ikv!L110+IIkv!L110+IIIkv!L110+IVkv!L110</f>
        <v>4</v>
      </c>
      <c r="M110" s="5">
        <f>Ikv!M110+IIkv!M110+IIIkv!M110+IVkv!M110</f>
        <v>0</v>
      </c>
      <c r="N110" s="5">
        <f>Ikv!N110+IIkv!N110+IIIkv!N110+IVkv!N110</f>
        <v>8</v>
      </c>
      <c r="O110" s="5">
        <f>Ikv!O110+IIkv!O110+IIIkv!O110+IVkv!O110</f>
        <v>0</v>
      </c>
      <c r="P110" s="5">
        <f>Ikv!P110+IIkv!P110+IIIkv!P110+IVkv!P110</f>
        <v>0</v>
      </c>
      <c r="Q110" s="5">
        <f>Ikv!Q110+IIkv!Q110+IIIkv!Q110+IVkv!Q110</f>
        <v>0</v>
      </c>
      <c r="R110" s="5">
        <f>Ikv!R110+IIkv!R110+IIIkv!R110+IVkv!R110</f>
        <v>0</v>
      </c>
      <c r="S110" s="24">
        <f>Ikv!S110+IIkv!S110+IIIkv!S110+IVkv!S110</f>
        <v>7359278.8799999999</v>
      </c>
      <c r="T110" s="105"/>
    </row>
    <row r="111" spans="1:20" x14ac:dyDescent="0.2">
      <c r="A111" s="336">
        <v>20</v>
      </c>
      <c r="B111" s="368" t="s">
        <v>27</v>
      </c>
      <c r="C111" s="339" t="s">
        <v>45</v>
      </c>
      <c r="D111" s="7" t="s">
        <v>5</v>
      </c>
      <c r="E111" s="7">
        <f>Ikv!E111+IIkv!E111+IIIkv!E111+IVkv!E111</f>
        <v>0</v>
      </c>
      <c r="F111" s="7">
        <f>Ikv!F111+IIkv!F111+IIIkv!F111+IVkv!F111</f>
        <v>0</v>
      </c>
      <c r="G111" s="7">
        <f>Ikv!G111+IIkv!G111+IIIkv!G111+IVkv!G111</f>
        <v>0</v>
      </c>
      <c r="H111" s="3">
        <f>Ikv!H111+IIkv!H111+IIIkv!H111+IVkv!H111</f>
        <v>0</v>
      </c>
      <c r="I111" s="7">
        <f>Ikv!I111+IIkv!I111+IIIkv!I111+IVkv!I111</f>
        <v>0</v>
      </c>
      <c r="J111" s="7">
        <f>Ikv!J111+IIkv!J111+IIIkv!J111+IVkv!J111</f>
        <v>0</v>
      </c>
      <c r="K111" s="3">
        <f>Ikv!K111+IIkv!K111+IIIkv!K111+IVkv!K111</f>
        <v>0</v>
      </c>
      <c r="L111" s="10">
        <f>Ikv!L111+IIkv!L111+IIIkv!L111+IVkv!L111</f>
        <v>0</v>
      </c>
      <c r="M111" s="7">
        <f>Ikv!M111+IIkv!M111+IIIkv!M111+IVkv!M111</f>
        <v>0</v>
      </c>
      <c r="N111" s="7">
        <f>Ikv!N111+IIkv!N111+IIIkv!N111+IVkv!N111</f>
        <v>0</v>
      </c>
      <c r="O111" s="7">
        <f>Ikv!O111+IIkv!O111+IIIkv!O111+IVkv!O111</f>
        <v>0</v>
      </c>
      <c r="P111" s="7">
        <f>Ikv!P111+IIkv!P111+IIIkv!P111+IVkv!P111</f>
        <v>0</v>
      </c>
      <c r="Q111" s="7">
        <f>Ikv!Q111+IIkv!Q111+IIIkv!Q111+IVkv!Q111</f>
        <v>0</v>
      </c>
      <c r="R111" s="7">
        <f>Ikv!R111+IIkv!R111+IIIkv!R111+IVkv!R111</f>
        <v>0</v>
      </c>
      <c r="S111" s="25">
        <f>Ikv!S111+IIkv!S111+IIIkv!S111+IVkv!S111</f>
        <v>0</v>
      </c>
      <c r="T111" s="98"/>
    </row>
    <row r="112" spans="1:20" x14ac:dyDescent="0.2">
      <c r="A112" s="337"/>
      <c r="B112" s="369"/>
      <c r="C112" s="340"/>
      <c r="D112" s="32" t="s">
        <v>111</v>
      </c>
      <c r="E112" s="7">
        <f>Ikv!E112+IIkv!E112+IIIkv!E112+IVkv!E112</f>
        <v>0</v>
      </c>
      <c r="F112" s="7">
        <f>Ikv!F112+IIkv!F112+IIIkv!F112+IVkv!F112</f>
        <v>0</v>
      </c>
      <c r="G112" s="7">
        <f>Ikv!G112+IIkv!G112+IIIkv!G112+IVkv!G112</f>
        <v>0</v>
      </c>
      <c r="H112" s="3">
        <f>Ikv!H112+IIkv!H112+IIIkv!H112+IVkv!H112</f>
        <v>0</v>
      </c>
      <c r="I112" s="7">
        <f>Ikv!I112+IIkv!I112+IIIkv!I112+IVkv!I112</f>
        <v>0</v>
      </c>
      <c r="J112" s="7">
        <f>Ikv!J112+IIkv!J112+IIIkv!J112+IVkv!J112</f>
        <v>0</v>
      </c>
      <c r="K112" s="3">
        <f>Ikv!K112+IIkv!K112+IIIkv!K112+IVkv!K112</f>
        <v>0</v>
      </c>
      <c r="L112" s="7">
        <f>Ikv!L112+IIkv!L112+IIIkv!L112+IVkv!L112</f>
        <v>0</v>
      </c>
      <c r="M112" s="7">
        <f>Ikv!M112+IIkv!M112+IIIkv!M112+IVkv!M112</f>
        <v>0</v>
      </c>
      <c r="N112" s="7">
        <f>Ikv!N112+IIkv!N112+IIIkv!N112+IVkv!N112</f>
        <v>0</v>
      </c>
      <c r="O112" s="7">
        <f>Ikv!O112+IIkv!O112+IIIkv!O112+IVkv!O112</f>
        <v>0</v>
      </c>
      <c r="P112" s="7">
        <f>Ikv!P112+IIkv!P112+IIIkv!P112+IVkv!P112</f>
        <v>0</v>
      </c>
      <c r="Q112" s="7">
        <f>Ikv!Q112+IIkv!Q112+IIIkv!Q112+IVkv!Q112</f>
        <v>0</v>
      </c>
      <c r="R112" s="7">
        <f>Ikv!R112+IIkv!R112+IIIkv!R112+IVkv!R112</f>
        <v>0</v>
      </c>
      <c r="S112" s="25">
        <f>Ikv!S112+IIkv!S112+IIIkv!S112+IVkv!S112</f>
        <v>0</v>
      </c>
      <c r="T112" s="97"/>
    </row>
    <row r="113" spans="1:20" x14ac:dyDescent="0.2">
      <c r="A113" s="337"/>
      <c r="B113" s="369"/>
      <c r="C113" s="340"/>
      <c r="D113" s="7" t="s">
        <v>7</v>
      </c>
      <c r="E113" s="7">
        <f>Ikv!E113+IIkv!E113+IIIkv!E113+IVkv!E113</f>
        <v>0</v>
      </c>
      <c r="F113" s="7">
        <f>Ikv!F113+IIkv!F113+IIIkv!F113+IVkv!F113</f>
        <v>0</v>
      </c>
      <c r="G113" s="7">
        <f>Ikv!G113+IIkv!G113+IIIkv!G113+IVkv!G113</f>
        <v>0</v>
      </c>
      <c r="H113" s="3">
        <f>Ikv!H113+IIkv!H113+IIIkv!H113+IVkv!H113</f>
        <v>0</v>
      </c>
      <c r="I113" s="7">
        <f>Ikv!I113+IIkv!I113+IIIkv!I113+IVkv!I113</f>
        <v>0</v>
      </c>
      <c r="J113" s="7">
        <f>Ikv!J113+IIkv!J113+IIIkv!J113+IVkv!J113</f>
        <v>0</v>
      </c>
      <c r="K113" s="3">
        <f>Ikv!K113+IIkv!K113+IIIkv!K113+IVkv!K113</f>
        <v>0</v>
      </c>
      <c r="L113" s="7">
        <f>Ikv!L113+IIkv!L113+IIIkv!L113+IVkv!L113</f>
        <v>0</v>
      </c>
      <c r="M113" s="7">
        <f>Ikv!M113+IIkv!M113+IIIkv!M113+IVkv!M113</f>
        <v>0</v>
      </c>
      <c r="N113" s="7">
        <f>Ikv!N113+IIkv!N113+IIIkv!N113+IVkv!N113</f>
        <v>0</v>
      </c>
      <c r="O113" s="7">
        <f>Ikv!O113+IIkv!O113+IIIkv!O113+IVkv!O113</f>
        <v>0</v>
      </c>
      <c r="P113" s="7">
        <f>Ikv!P113+IIkv!P113+IIIkv!P113+IVkv!P113</f>
        <v>0</v>
      </c>
      <c r="Q113" s="7">
        <f>Ikv!Q113+IIkv!Q113+IIIkv!Q113+IVkv!Q113</f>
        <v>0</v>
      </c>
      <c r="R113" s="7">
        <f>Ikv!R113+IIkv!R113+IIIkv!R113+IVkv!R113</f>
        <v>0</v>
      </c>
      <c r="S113" s="25">
        <f>Ikv!S113+IIkv!S113+IIIkv!S113+IVkv!S113</f>
        <v>0</v>
      </c>
      <c r="T113" s="97"/>
    </row>
    <row r="114" spans="1:20" x14ac:dyDescent="0.2">
      <c r="A114" s="337"/>
      <c r="B114" s="369"/>
      <c r="C114" s="340"/>
      <c r="D114" s="3" t="s">
        <v>8</v>
      </c>
      <c r="E114" s="3">
        <f>Ikv!E114+IIkv!E114+IIIkv!E114+IVkv!E114</f>
        <v>0</v>
      </c>
      <c r="F114" s="3">
        <f>Ikv!F114+IIkv!F114+IIIkv!F114+IVkv!F114</f>
        <v>0</v>
      </c>
      <c r="G114" s="3">
        <f>Ikv!G114+IIkv!G114+IIIkv!G114+IVkv!G114</f>
        <v>0</v>
      </c>
      <c r="H114" s="3">
        <f>Ikv!H114+IIkv!H114+IIIkv!H114+IVkv!H114</f>
        <v>0</v>
      </c>
      <c r="I114" s="3">
        <f>Ikv!I114+IIkv!I114+IIIkv!I114+IVkv!I114</f>
        <v>0</v>
      </c>
      <c r="J114" s="3">
        <f>Ikv!J114+IIkv!J114+IIIkv!J114+IVkv!J114</f>
        <v>0</v>
      </c>
      <c r="K114" s="3">
        <f>Ikv!K114+IIkv!K114+IIIkv!K114+IVkv!K114</f>
        <v>0</v>
      </c>
      <c r="L114" s="5">
        <f>Ikv!L114+IIkv!L114+IIIkv!L114+IVkv!L114</f>
        <v>0</v>
      </c>
      <c r="M114" s="5">
        <f>Ikv!M114+IIkv!M114+IIIkv!M114+IVkv!M114</f>
        <v>0</v>
      </c>
      <c r="N114" s="5">
        <f>Ikv!N114+IIkv!N114+IIIkv!N114+IVkv!N114</f>
        <v>0</v>
      </c>
      <c r="O114" s="5">
        <f>Ikv!O114+IIkv!O114+IIIkv!O114+IVkv!O114</f>
        <v>0</v>
      </c>
      <c r="P114" s="5">
        <f>Ikv!P114+IIkv!P114+IIIkv!P114+IVkv!P114</f>
        <v>0</v>
      </c>
      <c r="Q114" s="5">
        <f>Ikv!Q114+IIkv!Q114+IIIkv!Q114+IVkv!Q114</f>
        <v>0</v>
      </c>
      <c r="R114" s="5">
        <f>Ikv!R114+IIkv!R114+IIIkv!R114+IVkv!R114</f>
        <v>0</v>
      </c>
      <c r="S114" s="24">
        <f>Ikv!S114+IIkv!S114+IIIkv!S114+IVkv!S114</f>
        <v>0</v>
      </c>
      <c r="T114" s="105"/>
    </row>
    <row r="115" spans="1:20" x14ac:dyDescent="0.2">
      <c r="A115" s="337"/>
      <c r="B115" s="369"/>
      <c r="C115" s="340" t="s">
        <v>45</v>
      </c>
      <c r="D115" s="1" t="s">
        <v>5</v>
      </c>
      <c r="E115" s="1">
        <f>Ikv!E115+IIkv!E115+IIIkv!E115+IVkv!E115</f>
        <v>0</v>
      </c>
      <c r="F115" s="1">
        <f>Ikv!F115+IIkv!F115+IIIkv!F115+IVkv!F115</f>
        <v>0</v>
      </c>
      <c r="G115" s="1">
        <f>Ikv!G115+IIkv!G115+IIIkv!G115+IVkv!G115</f>
        <v>0</v>
      </c>
      <c r="H115" s="3">
        <f>Ikv!H115+IIkv!H115+IIIkv!H115+IVkv!H115</f>
        <v>0</v>
      </c>
      <c r="I115" s="1">
        <f>Ikv!I115+IIkv!I115+IIIkv!I115+IVkv!I115</f>
        <v>0</v>
      </c>
      <c r="J115" s="1">
        <f>Ikv!J115+IIkv!J115+IIIkv!J115+IVkv!J115</f>
        <v>0</v>
      </c>
      <c r="K115" s="3">
        <f>Ikv!K115+IIkv!K115+IIIkv!K115+IVkv!K115</f>
        <v>0</v>
      </c>
      <c r="L115" s="2">
        <f>Ikv!L115+IIkv!L115+IIIkv!L115+IVkv!L115</f>
        <v>0</v>
      </c>
      <c r="M115" s="1">
        <f>Ikv!M115+IIkv!M115+IIIkv!M115+IVkv!M115</f>
        <v>0</v>
      </c>
      <c r="N115" s="1">
        <f>Ikv!N115+IIkv!N115+IIIkv!N115+IVkv!N115</f>
        <v>0</v>
      </c>
      <c r="O115" s="4">
        <f>Ikv!O115+IIkv!O115+IIIkv!O115+IVkv!O115</f>
        <v>0</v>
      </c>
      <c r="P115" s="4">
        <f>Ikv!P115+IIkv!P115+IIIkv!P115+IVkv!P115</f>
        <v>0</v>
      </c>
      <c r="Q115" s="1">
        <f>Ikv!Q115+IIkv!Q115+IIIkv!Q115+IVkv!Q115</f>
        <v>0</v>
      </c>
      <c r="R115" s="1">
        <f>Ikv!R115+IIkv!R115+IIIkv!R115+IVkv!R115</f>
        <v>0</v>
      </c>
      <c r="S115" s="23">
        <f>Ikv!S115+IIkv!S115+IIIkv!S115+IVkv!S115</f>
        <v>0</v>
      </c>
      <c r="T115" s="98"/>
    </row>
    <row r="116" spans="1:20" x14ac:dyDescent="0.2">
      <c r="A116" s="337"/>
      <c r="B116" s="369"/>
      <c r="C116" s="340"/>
      <c r="D116" s="32" t="s">
        <v>111</v>
      </c>
      <c r="E116" s="1">
        <f>Ikv!E116+IIkv!E116+IIIkv!E116+IVkv!E116</f>
        <v>0</v>
      </c>
      <c r="F116" s="1">
        <f>Ikv!F116+IIkv!F116+IIIkv!F116+IVkv!F116</f>
        <v>0</v>
      </c>
      <c r="G116" s="1">
        <f>Ikv!G116+IIkv!G116+IIIkv!G116+IVkv!G116</f>
        <v>0</v>
      </c>
      <c r="H116" s="3">
        <f>Ikv!H116+IIkv!H116+IIIkv!H116+IVkv!H116</f>
        <v>0</v>
      </c>
      <c r="I116" s="1">
        <f>Ikv!I116+IIkv!I116+IIIkv!I116+IVkv!I116</f>
        <v>0</v>
      </c>
      <c r="J116" s="1">
        <f>Ikv!J116+IIkv!J116+IIIkv!J116+IVkv!J116</f>
        <v>0</v>
      </c>
      <c r="K116" s="3">
        <f>Ikv!K116+IIkv!K116+IIIkv!K116+IVkv!K116</f>
        <v>0</v>
      </c>
      <c r="L116" s="1">
        <f>Ikv!L116+IIkv!L116+IIIkv!L116+IVkv!L116</f>
        <v>0</v>
      </c>
      <c r="M116" s="1">
        <f>Ikv!M116+IIkv!M116+IIIkv!M116+IVkv!M116</f>
        <v>0</v>
      </c>
      <c r="N116" s="1">
        <f>Ikv!N116+IIkv!N116+IIIkv!N116+IVkv!N116</f>
        <v>0</v>
      </c>
      <c r="O116" s="1">
        <f>Ikv!O116+IIkv!O116+IIIkv!O116+IVkv!O116</f>
        <v>0</v>
      </c>
      <c r="P116" s="1">
        <f>Ikv!P116+IIkv!P116+IIIkv!P116+IVkv!P116</f>
        <v>0</v>
      </c>
      <c r="Q116" s="1">
        <f>Ikv!Q116+IIkv!Q116+IIIkv!Q116+IVkv!Q116</f>
        <v>0</v>
      </c>
      <c r="R116" s="1">
        <f>Ikv!R116+IIkv!R116+IIIkv!R116+IVkv!R116</f>
        <v>0</v>
      </c>
      <c r="S116" s="23">
        <f>Ikv!S116+IIkv!S116+IIIkv!S116+IVkv!S116</f>
        <v>0</v>
      </c>
      <c r="T116" s="97"/>
    </row>
    <row r="117" spans="1:20" x14ac:dyDescent="0.2">
      <c r="A117" s="337"/>
      <c r="B117" s="369"/>
      <c r="C117" s="340"/>
      <c r="D117" s="1" t="s">
        <v>7</v>
      </c>
      <c r="E117" s="1">
        <f>Ikv!E117+IIkv!E117+IIIkv!E117+IVkv!E117</f>
        <v>0</v>
      </c>
      <c r="F117" s="1">
        <f>Ikv!F117+IIkv!F117+IIIkv!F117+IVkv!F117</f>
        <v>0</v>
      </c>
      <c r="G117" s="1">
        <f>Ikv!G117+IIkv!G117+IIIkv!G117+IVkv!G117</f>
        <v>0</v>
      </c>
      <c r="H117" s="3">
        <f>Ikv!H117+IIkv!H117+IIIkv!H117+IVkv!H117</f>
        <v>0</v>
      </c>
      <c r="I117" s="1">
        <f>Ikv!I117+IIkv!I117+IIIkv!I117+IVkv!I117</f>
        <v>0</v>
      </c>
      <c r="J117" s="1">
        <f>Ikv!J117+IIkv!J117+IIIkv!J117+IVkv!J117</f>
        <v>0</v>
      </c>
      <c r="K117" s="3">
        <f>Ikv!K117+IIkv!K117+IIIkv!K117+IVkv!K117</f>
        <v>0</v>
      </c>
      <c r="L117" s="1">
        <f>Ikv!L117+IIkv!L117+IIIkv!L117+IVkv!L117</f>
        <v>0</v>
      </c>
      <c r="M117" s="1">
        <f>Ikv!M117+IIkv!M117+IIIkv!M117+IVkv!M117</f>
        <v>0</v>
      </c>
      <c r="N117" s="1">
        <f>Ikv!N117+IIkv!N117+IIIkv!N117+IVkv!N117</f>
        <v>0</v>
      </c>
      <c r="O117" s="1">
        <f>Ikv!O117+IIkv!O117+IIIkv!O117+IVkv!O117</f>
        <v>0</v>
      </c>
      <c r="P117" s="1">
        <f>Ikv!P117+IIkv!P117+IIIkv!P117+IVkv!P117</f>
        <v>0</v>
      </c>
      <c r="Q117" s="1">
        <f>Ikv!Q117+IIkv!Q117+IIIkv!Q117+IVkv!Q117</f>
        <v>0</v>
      </c>
      <c r="R117" s="1">
        <f>Ikv!R117+IIkv!R117+IIIkv!R117+IVkv!R117</f>
        <v>0</v>
      </c>
      <c r="S117" s="23">
        <f>Ikv!S117+IIkv!S117+IIIkv!S117+IVkv!S117</f>
        <v>0</v>
      </c>
      <c r="T117" s="97"/>
    </row>
    <row r="118" spans="1:20" x14ac:dyDescent="0.2">
      <c r="A118" s="337"/>
      <c r="B118" s="369"/>
      <c r="C118" s="340"/>
      <c r="D118" s="3" t="s">
        <v>8</v>
      </c>
      <c r="E118" s="3">
        <f>Ikv!E118+IIkv!E118+IIIkv!E118+IVkv!E118</f>
        <v>0</v>
      </c>
      <c r="F118" s="3">
        <f>Ikv!F118+IIkv!F118+IIIkv!F118+IVkv!F118</f>
        <v>0</v>
      </c>
      <c r="G118" s="3">
        <f>Ikv!G118+IIkv!G118+IIIkv!G118+IVkv!G118</f>
        <v>0</v>
      </c>
      <c r="H118" s="3">
        <f>Ikv!H118+IIkv!H118+IIIkv!H118+IVkv!H118</f>
        <v>0</v>
      </c>
      <c r="I118" s="3">
        <f>Ikv!I118+IIkv!I118+IIIkv!I118+IVkv!I118</f>
        <v>0</v>
      </c>
      <c r="J118" s="3">
        <f>Ikv!J118+IIkv!J118+IIIkv!J118+IVkv!J118</f>
        <v>0</v>
      </c>
      <c r="K118" s="3">
        <f>Ikv!K118+IIkv!K118+IIIkv!K118+IVkv!K118</f>
        <v>0</v>
      </c>
      <c r="L118" s="5">
        <f>Ikv!L118+IIkv!L118+IIIkv!L118+IVkv!L118</f>
        <v>0</v>
      </c>
      <c r="M118" s="5">
        <f>Ikv!M118+IIkv!M118+IIIkv!M118+IVkv!M118</f>
        <v>0</v>
      </c>
      <c r="N118" s="5">
        <f>Ikv!N118+IIkv!N118+IIIkv!N118+IVkv!N118</f>
        <v>0</v>
      </c>
      <c r="O118" s="5">
        <f>Ikv!O118+IIkv!O118+IIIkv!O118+IVkv!O118</f>
        <v>0</v>
      </c>
      <c r="P118" s="5">
        <f>Ikv!P118+IIkv!P118+IIIkv!P118+IVkv!P118</f>
        <v>0</v>
      </c>
      <c r="Q118" s="5">
        <f>Ikv!Q118+IIkv!Q118+IIIkv!Q118+IVkv!Q118</f>
        <v>0</v>
      </c>
      <c r="R118" s="5">
        <f>Ikv!R118+IIkv!R118+IIIkv!R118+IVkv!R118</f>
        <v>0</v>
      </c>
      <c r="S118" s="24">
        <f>Ikv!S118+IIkv!S118+IIIkv!S118+IVkv!S118</f>
        <v>0</v>
      </c>
      <c r="T118" s="97"/>
    </row>
    <row r="119" spans="1:20" x14ac:dyDescent="0.2">
      <c r="A119" s="338"/>
      <c r="B119" s="370"/>
      <c r="C119" s="341"/>
      <c r="D119" s="3" t="s">
        <v>43</v>
      </c>
      <c r="E119" s="3">
        <f>Ikv!E119+IIkv!E119+IIIkv!E119+IVkv!E119</f>
        <v>0</v>
      </c>
      <c r="F119" s="3">
        <f>Ikv!F119+IIkv!F119+IIIkv!F119+IVkv!F119</f>
        <v>0</v>
      </c>
      <c r="G119" s="3">
        <f>Ikv!G119+IIkv!G119+IIIkv!G119+IVkv!G119</f>
        <v>0</v>
      </c>
      <c r="H119" s="3">
        <f>Ikv!H119+IIkv!H119+IIIkv!H119+IVkv!H119</f>
        <v>0</v>
      </c>
      <c r="I119" s="3">
        <f>Ikv!I119+IIkv!I119+IIIkv!I119+IVkv!I119</f>
        <v>0</v>
      </c>
      <c r="J119" s="3">
        <f>Ikv!J119+IIkv!J119+IIIkv!J119+IVkv!J119</f>
        <v>0</v>
      </c>
      <c r="K119" s="3">
        <f>Ikv!K119+IIkv!K119+IIIkv!K119+IVkv!K119</f>
        <v>0</v>
      </c>
      <c r="L119" s="3">
        <f>Ikv!L119+IIkv!L119+IIIkv!L119+IVkv!L119</f>
        <v>0</v>
      </c>
      <c r="M119" s="3">
        <f>Ikv!M119+IIkv!M119+IIIkv!M119+IVkv!M119</f>
        <v>0</v>
      </c>
      <c r="N119" s="5">
        <f>Ikv!N119+IIkv!N119+IIIkv!N119+IVkv!N119</f>
        <v>0</v>
      </c>
      <c r="O119" s="3">
        <f>Ikv!O119+IIkv!O119+IIIkv!O119+IVkv!O119</f>
        <v>0</v>
      </c>
      <c r="P119" s="3">
        <f>Ikv!P119+IIkv!P119+IIIkv!P119+IVkv!P119</f>
        <v>0</v>
      </c>
      <c r="Q119" s="3">
        <f>Ikv!Q119+IIkv!Q119+IIIkv!Q119+IVkv!Q119</f>
        <v>0</v>
      </c>
      <c r="R119" s="3">
        <f>Ikv!R119+IIkv!R119+IIIkv!R119+IVkv!R119</f>
        <v>0</v>
      </c>
      <c r="S119" s="24">
        <f>Ikv!S119+IIkv!S119+IIIkv!S119+IVkv!S119</f>
        <v>0</v>
      </c>
      <c r="T119" s="105"/>
    </row>
    <row r="120" spans="1:20" ht="14.25" customHeight="1" x14ac:dyDescent="0.2">
      <c r="A120" s="336">
        <v>21</v>
      </c>
      <c r="B120" s="368" t="s">
        <v>28</v>
      </c>
      <c r="C120" s="339" t="s">
        <v>59</v>
      </c>
      <c r="D120" s="1" t="s">
        <v>5</v>
      </c>
      <c r="E120" s="1">
        <f>Ikv!E120+IIkv!E120+IIIkv!E120+IVkv!E120</f>
        <v>20</v>
      </c>
      <c r="F120" s="1">
        <f>Ikv!F120+IIkv!F120+IIIkv!F120+IVkv!F120</f>
        <v>0</v>
      </c>
      <c r="G120" s="1">
        <f>Ikv!G120+IIkv!G120+IIIkv!G120+IVkv!G120</f>
        <v>130</v>
      </c>
      <c r="H120" s="3">
        <f>Ikv!H120+IIkv!H120+IIIkv!H120+IVkv!H120</f>
        <v>150</v>
      </c>
      <c r="I120" s="1">
        <f>Ikv!I120+IIkv!I120+IIIkv!I120+IVkv!I120</f>
        <v>0</v>
      </c>
      <c r="J120" s="1">
        <f>Ikv!J120+IIkv!J120+IIIkv!J120+IVkv!J120</f>
        <v>0</v>
      </c>
      <c r="K120" s="3">
        <f>Ikv!K120+IIkv!K120+IIIkv!K120+IVkv!K120</f>
        <v>0</v>
      </c>
      <c r="L120" s="2">
        <f>Ikv!L120+IIkv!L120+IIIkv!L120+IVkv!L120</f>
        <v>0</v>
      </c>
      <c r="M120" s="1">
        <f>Ikv!M120+IIkv!M120+IIIkv!M120+IVkv!M120</f>
        <v>1</v>
      </c>
      <c r="N120" s="1">
        <f>Ikv!N120+IIkv!N120+IIIkv!N120+IVkv!N120</f>
        <v>10</v>
      </c>
      <c r="O120" s="4">
        <f>Ikv!O120+IIkv!O120+IIIkv!O120+IVkv!O120</f>
        <v>0</v>
      </c>
      <c r="P120" s="4">
        <f>Ikv!P120+IIkv!P120+IIIkv!P120+IVkv!P120</f>
        <v>0</v>
      </c>
      <c r="Q120" s="1">
        <f>Ikv!Q120+IIkv!Q120+IIIkv!Q120+IVkv!Q120</f>
        <v>0</v>
      </c>
      <c r="R120" s="1">
        <f>Ikv!R120+IIkv!R120+IIIkv!R120+IVkv!R120</f>
        <v>0</v>
      </c>
      <c r="S120" s="23">
        <f>Ikv!S120+IIkv!S120+IIIkv!S120+IVkv!S120</f>
        <v>70000</v>
      </c>
      <c r="T120" s="98"/>
    </row>
    <row r="121" spans="1:20" x14ac:dyDescent="0.2">
      <c r="A121" s="337"/>
      <c r="B121" s="369"/>
      <c r="C121" s="340"/>
      <c r="D121" s="32" t="s">
        <v>111</v>
      </c>
      <c r="E121" s="1">
        <f>Ikv!E121+IIkv!E121+IIIkv!E121+IVkv!E121</f>
        <v>0</v>
      </c>
      <c r="F121" s="1">
        <f>Ikv!F121+IIkv!F121+IIIkv!F121+IVkv!F121</f>
        <v>0</v>
      </c>
      <c r="G121" s="1">
        <f>Ikv!G121+IIkv!G121+IIIkv!G121+IVkv!G121</f>
        <v>0</v>
      </c>
      <c r="H121" s="3">
        <f>Ikv!H121+IIkv!H121+IIIkv!H121+IVkv!H121</f>
        <v>0</v>
      </c>
      <c r="I121" s="1">
        <f>Ikv!I121+IIkv!I121+IIIkv!I121+IVkv!I121</f>
        <v>0</v>
      </c>
      <c r="J121" s="1">
        <f>Ikv!J121+IIkv!J121+IIIkv!J121+IVkv!J121</f>
        <v>0</v>
      </c>
      <c r="K121" s="3">
        <f>Ikv!K121+IIkv!K121+IIIkv!K121+IVkv!K121</f>
        <v>0</v>
      </c>
      <c r="L121" s="1">
        <f>Ikv!L121+IIkv!L121+IIIkv!L121+IVkv!L121</f>
        <v>0</v>
      </c>
      <c r="M121" s="1">
        <f>Ikv!M121+IIkv!M121+IIIkv!M121+IVkv!M121</f>
        <v>0</v>
      </c>
      <c r="N121" s="1">
        <f>Ikv!N121+IIkv!N121+IIIkv!N121+IVkv!N121</f>
        <v>0</v>
      </c>
      <c r="O121" s="1">
        <f>Ikv!O121+IIkv!O121+IIIkv!O121+IVkv!O121</f>
        <v>0</v>
      </c>
      <c r="P121" s="1">
        <f>Ikv!P121+IIkv!P121+IIIkv!P121+IVkv!P121</f>
        <v>0</v>
      </c>
      <c r="Q121" s="1">
        <f>Ikv!Q121+IIkv!Q121+IIIkv!Q121+IVkv!Q121</f>
        <v>0</v>
      </c>
      <c r="R121" s="1">
        <f>Ikv!R121+IIkv!R121+IIIkv!R121+IVkv!R121</f>
        <v>0</v>
      </c>
      <c r="S121" s="23">
        <f>Ikv!S121+IIkv!S121+IIIkv!S121+IVkv!S121</f>
        <v>0</v>
      </c>
      <c r="T121" s="97"/>
    </row>
    <row r="122" spans="1:20" x14ac:dyDescent="0.2">
      <c r="A122" s="337"/>
      <c r="B122" s="369"/>
      <c r="C122" s="340"/>
      <c r="D122" s="1" t="s">
        <v>7</v>
      </c>
      <c r="E122" s="1">
        <f>Ikv!E122+IIkv!E122+IIIkv!E122+IVkv!E122</f>
        <v>0</v>
      </c>
      <c r="F122" s="1">
        <f>Ikv!F122+IIkv!F122+IIIkv!F122+IVkv!F122</f>
        <v>0</v>
      </c>
      <c r="G122" s="1">
        <f>Ikv!G122+IIkv!G122+IIIkv!G122+IVkv!G122</f>
        <v>72</v>
      </c>
      <c r="H122" s="3">
        <f>Ikv!H122+IIkv!H122+IIIkv!H122+IVkv!H122</f>
        <v>72</v>
      </c>
      <c r="I122" s="1">
        <f>Ikv!I122+IIkv!I122+IIIkv!I122+IVkv!I122</f>
        <v>0</v>
      </c>
      <c r="J122" s="1">
        <f>Ikv!J122+IIkv!J122+IIIkv!J122+IVkv!J122</f>
        <v>0</v>
      </c>
      <c r="K122" s="3">
        <f>Ikv!K122+IIkv!K122+IIIkv!K122+IVkv!K122</f>
        <v>0</v>
      </c>
      <c r="L122" s="1">
        <f>Ikv!L122+IIkv!L122+IIIkv!L122+IVkv!L122</f>
        <v>0</v>
      </c>
      <c r="M122" s="1">
        <f>Ikv!M122+IIkv!M122+IIIkv!M122+IVkv!M122</f>
        <v>0</v>
      </c>
      <c r="N122" s="1">
        <f>Ikv!N122+IIkv!N122+IIIkv!N122+IVkv!N122</f>
        <v>0</v>
      </c>
      <c r="O122" s="1">
        <f>Ikv!O122+IIkv!O122+IIIkv!O122+IVkv!O122</f>
        <v>0</v>
      </c>
      <c r="P122" s="1">
        <f>Ikv!P122+IIkv!P122+IIIkv!P122+IVkv!P122</f>
        <v>0</v>
      </c>
      <c r="Q122" s="1">
        <f>Ikv!Q122+IIkv!Q122+IIIkv!Q122+IVkv!Q122</f>
        <v>0</v>
      </c>
      <c r="R122" s="1">
        <f>Ikv!R122+IIkv!R122+IIIkv!R122+IVkv!R122</f>
        <v>0</v>
      </c>
      <c r="S122" s="23">
        <f>Ikv!S122+IIkv!S122+IIIkv!S122+IVkv!S122</f>
        <v>40620707</v>
      </c>
      <c r="T122" s="97"/>
    </row>
    <row r="123" spans="1:20" x14ac:dyDescent="0.2">
      <c r="A123" s="338"/>
      <c r="B123" s="370"/>
      <c r="C123" s="341"/>
      <c r="D123" s="3" t="s">
        <v>8</v>
      </c>
      <c r="E123" s="3">
        <f>Ikv!E123+IIkv!E123+IIIkv!E123+IVkv!E123</f>
        <v>20</v>
      </c>
      <c r="F123" s="3">
        <f>Ikv!F123+IIkv!F123+IIIkv!F123+IVkv!F123</f>
        <v>0</v>
      </c>
      <c r="G123" s="3">
        <f>Ikv!G123+IIkv!G123+IIIkv!G123+IVkv!G123</f>
        <v>202</v>
      </c>
      <c r="H123" s="3">
        <f>Ikv!H123+IIkv!H123+IIIkv!H123+IVkv!H123</f>
        <v>222</v>
      </c>
      <c r="I123" s="3">
        <f>Ikv!I123+IIkv!I123+IIIkv!I123+IVkv!I123</f>
        <v>0</v>
      </c>
      <c r="J123" s="3">
        <f>Ikv!J123+IIkv!J123+IIIkv!J123+IVkv!J123</f>
        <v>0</v>
      </c>
      <c r="K123" s="3">
        <f>Ikv!K123+IIkv!K123+IIIkv!K123+IVkv!K123</f>
        <v>0</v>
      </c>
      <c r="L123" s="3">
        <f>Ikv!L123+IIkv!L123+IIIkv!L123+IVkv!L123</f>
        <v>0</v>
      </c>
      <c r="M123" s="3">
        <f>Ikv!M123+IIkv!M123+IIIkv!M123+IVkv!M123</f>
        <v>1</v>
      </c>
      <c r="N123" s="3">
        <f>Ikv!N123+IIkv!N123+IIIkv!N123+IVkv!N123</f>
        <v>10</v>
      </c>
      <c r="O123" s="3">
        <f>Ikv!O123+IIkv!O123+IIIkv!O123+IVkv!O123</f>
        <v>0</v>
      </c>
      <c r="P123" s="3">
        <f>Ikv!P123+IIkv!P123+IIIkv!P123+IVkv!P123</f>
        <v>0</v>
      </c>
      <c r="Q123" s="3">
        <f>Ikv!Q123+IIkv!Q123+IIIkv!Q123+IVkv!Q123</f>
        <v>0</v>
      </c>
      <c r="R123" s="3">
        <f>Ikv!R123+IIkv!R123+IIIkv!R123+IVkv!R123</f>
        <v>0</v>
      </c>
      <c r="S123" s="24">
        <f>Ikv!S123+IIkv!S123+IIIkv!S123+IVkv!S123</f>
        <v>40690707</v>
      </c>
      <c r="T123" s="105"/>
    </row>
    <row r="124" spans="1:20" x14ac:dyDescent="0.2">
      <c r="A124" s="336">
        <v>22</v>
      </c>
      <c r="B124" s="368" t="s">
        <v>29</v>
      </c>
      <c r="C124" s="339" t="s">
        <v>70</v>
      </c>
      <c r="D124" s="1" t="s">
        <v>5</v>
      </c>
      <c r="E124" s="1">
        <f>Ikv!E124+IIkv!E124+IIIkv!E124+IVkv!E124</f>
        <v>14</v>
      </c>
      <c r="F124" s="1">
        <f>Ikv!F124+IIkv!F124+IIIkv!F124+IVkv!F124</f>
        <v>0</v>
      </c>
      <c r="G124" s="1">
        <f>Ikv!G124+IIkv!G124+IIIkv!G124+IVkv!G124</f>
        <v>49</v>
      </c>
      <c r="H124" s="3">
        <f>Ikv!H124+IIkv!H124+IIIkv!H124+IVkv!H124</f>
        <v>63</v>
      </c>
      <c r="I124" s="1">
        <f>Ikv!I124+IIkv!I124+IIIkv!I124+IVkv!I124</f>
        <v>0</v>
      </c>
      <c r="J124" s="1">
        <f>Ikv!J124+IIkv!J124+IIIkv!J124+IVkv!J124</f>
        <v>0</v>
      </c>
      <c r="K124" s="3">
        <f>Ikv!K124+IIkv!K124+IIIkv!K124+IVkv!K124</f>
        <v>0</v>
      </c>
      <c r="L124" s="2">
        <f>Ikv!L124+IIkv!L124+IIIkv!L124+IVkv!L124</f>
        <v>3</v>
      </c>
      <c r="M124" s="1">
        <f>Ikv!M124+IIkv!M124+IIIkv!M124+IVkv!M124</f>
        <v>0</v>
      </c>
      <c r="N124" s="1">
        <f>Ikv!N124+IIkv!N124+IIIkv!N124+IVkv!N124</f>
        <v>0</v>
      </c>
      <c r="O124" s="4">
        <f>Ikv!O124+IIkv!O124+IIIkv!O124+IVkv!O124</f>
        <v>0</v>
      </c>
      <c r="P124" s="4">
        <f>Ikv!P124+IIkv!P124+IIIkv!P124+IVkv!P124</f>
        <v>0</v>
      </c>
      <c r="Q124" s="1">
        <f>Ikv!Q124+IIkv!Q124+IIIkv!Q124+IVkv!Q124</f>
        <v>0</v>
      </c>
      <c r="R124" s="1">
        <f>Ikv!R124+IIkv!R124+IIIkv!R124+IVkv!R124</f>
        <v>0</v>
      </c>
      <c r="S124" s="23">
        <f>Ikv!S124+IIkv!S124+IIIkv!S124+IVkv!S124</f>
        <v>695901</v>
      </c>
      <c r="T124" s="98"/>
    </row>
    <row r="125" spans="1:20" x14ac:dyDescent="0.2">
      <c r="A125" s="337"/>
      <c r="B125" s="369"/>
      <c r="C125" s="340"/>
      <c r="D125" s="32" t="s">
        <v>111</v>
      </c>
      <c r="E125" s="1">
        <f>Ikv!E125+IIkv!E125+IIIkv!E125+IVkv!E125</f>
        <v>0</v>
      </c>
      <c r="F125" s="1">
        <f>Ikv!F125+IIkv!F125+IIIkv!F125+IVkv!F125</f>
        <v>0</v>
      </c>
      <c r="G125" s="1">
        <f>Ikv!G125+IIkv!G125+IIIkv!G125+IVkv!G125</f>
        <v>0</v>
      </c>
      <c r="H125" s="3">
        <f>Ikv!H125+IIkv!H125+IIIkv!H125+IVkv!H125</f>
        <v>0</v>
      </c>
      <c r="I125" s="1">
        <f>Ikv!I125+IIkv!I125+IIIkv!I125+IVkv!I125</f>
        <v>0</v>
      </c>
      <c r="J125" s="1">
        <f>Ikv!J125+IIkv!J125+IIIkv!J125+IVkv!J125</f>
        <v>0</v>
      </c>
      <c r="K125" s="3">
        <f>Ikv!K125+IIkv!K125+IIIkv!K125+IVkv!K125</f>
        <v>0</v>
      </c>
      <c r="L125" s="1">
        <f>Ikv!L125+IIkv!L125+IIIkv!L125+IVkv!L125</f>
        <v>0</v>
      </c>
      <c r="M125" s="1">
        <f>Ikv!M125+IIkv!M125+IIIkv!M125+IVkv!M125</f>
        <v>0</v>
      </c>
      <c r="N125" s="1">
        <f>Ikv!N125+IIkv!N125+IIIkv!N125+IVkv!N125</f>
        <v>0</v>
      </c>
      <c r="O125" s="1">
        <f>Ikv!O125+IIkv!O125+IIIkv!O125+IVkv!O125</f>
        <v>0</v>
      </c>
      <c r="P125" s="1">
        <f>Ikv!P125+IIkv!P125+IIIkv!P125+IVkv!P125</f>
        <v>0</v>
      </c>
      <c r="Q125" s="1">
        <f>Ikv!Q125+IIkv!Q125+IIIkv!Q125+IVkv!Q125</f>
        <v>0</v>
      </c>
      <c r="R125" s="1">
        <f>Ikv!R125+IIkv!R125+IIIkv!R125+IVkv!R125</f>
        <v>0</v>
      </c>
      <c r="S125" s="23">
        <f>Ikv!S125+IIkv!S125+IIIkv!S125+IVkv!S125</f>
        <v>0</v>
      </c>
      <c r="T125" s="97"/>
    </row>
    <row r="126" spans="1:20" x14ac:dyDescent="0.2">
      <c r="A126" s="337"/>
      <c r="B126" s="369"/>
      <c r="C126" s="340"/>
      <c r="D126" s="1" t="s">
        <v>7</v>
      </c>
      <c r="E126" s="1">
        <f>Ikv!E126+IIkv!E126+IIIkv!E126+IVkv!E126</f>
        <v>0</v>
      </c>
      <c r="F126" s="1">
        <f>Ikv!F126+IIkv!F126+IIIkv!F126+IVkv!F126</f>
        <v>0</v>
      </c>
      <c r="G126" s="1">
        <f>Ikv!G126+IIkv!G126+IIIkv!G126+IVkv!G126</f>
        <v>22</v>
      </c>
      <c r="H126" s="3">
        <f>Ikv!H126+IIkv!H126+IIIkv!H126+IVkv!H126</f>
        <v>22</v>
      </c>
      <c r="I126" s="1">
        <f>Ikv!I126+IIkv!I126+IIIkv!I126+IVkv!I126</f>
        <v>0</v>
      </c>
      <c r="J126" s="1">
        <f>Ikv!J126+IIkv!J126+IIIkv!J126+IVkv!J126</f>
        <v>0</v>
      </c>
      <c r="K126" s="3">
        <f>Ikv!K126+IIkv!K126+IIIkv!K126+IVkv!K126</f>
        <v>0</v>
      </c>
      <c r="L126" s="1">
        <f>Ikv!L126+IIkv!L126+IIIkv!L126+IVkv!L126</f>
        <v>0</v>
      </c>
      <c r="M126" s="1">
        <f>Ikv!M126+IIkv!M126+IIIkv!M126+IVkv!M126</f>
        <v>0</v>
      </c>
      <c r="N126" s="1">
        <f>Ikv!N126+IIkv!N126+IIIkv!N126+IVkv!N126</f>
        <v>0</v>
      </c>
      <c r="O126" s="1">
        <f>Ikv!O126+IIkv!O126+IIIkv!O126+IVkv!O126</f>
        <v>0</v>
      </c>
      <c r="P126" s="1">
        <f>Ikv!P126+IIkv!P126+IIIkv!P126+IVkv!P126</f>
        <v>0</v>
      </c>
      <c r="Q126" s="1">
        <f>Ikv!Q126+IIkv!Q126+IIIkv!Q126+IVkv!Q126</f>
        <v>0</v>
      </c>
      <c r="R126" s="1">
        <f>Ikv!R126+IIkv!R126+IIIkv!R126+IVkv!R126</f>
        <v>0</v>
      </c>
      <c r="S126" s="23">
        <f>Ikv!S126+IIkv!S126+IIIkv!S126+IVkv!S126</f>
        <v>3523600</v>
      </c>
      <c r="T126" s="97"/>
    </row>
    <row r="127" spans="1:20" x14ac:dyDescent="0.2">
      <c r="A127" s="338"/>
      <c r="B127" s="370"/>
      <c r="C127" s="341"/>
      <c r="D127" s="3" t="s">
        <v>8</v>
      </c>
      <c r="E127" s="3">
        <f>Ikv!E127+IIkv!E127+IIIkv!E127+IVkv!E127</f>
        <v>14</v>
      </c>
      <c r="F127" s="3">
        <f>Ikv!F127+IIkv!F127+IIIkv!F127+IVkv!F127</f>
        <v>0</v>
      </c>
      <c r="G127" s="3">
        <f>Ikv!G127+IIkv!G127+IIIkv!G127+IVkv!G127</f>
        <v>71</v>
      </c>
      <c r="H127" s="3">
        <f>Ikv!H127+IIkv!H127+IIIkv!H127+IVkv!H127</f>
        <v>85</v>
      </c>
      <c r="I127" s="3">
        <f>Ikv!I127+IIkv!I127+IIIkv!I127+IVkv!I127</f>
        <v>0</v>
      </c>
      <c r="J127" s="3">
        <f>Ikv!J127+IIkv!J127+IIIkv!J127+IVkv!J127</f>
        <v>0</v>
      </c>
      <c r="K127" s="3">
        <f>Ikv!K127+IIkv!K127+IIIkv!K127+IVkv!K127</f>
        <v>0</v>
      </c>
      <c r="L127" s="5">
        <f>Ikv!L127+IIkv!L127+IIIkv!L127+IVkv!L127</f>
        <v>3</v>
      </c>
      <c r="M127" s="5">
        <f>Ikv!M127+IIkv!M127+IIIkv!M127+IVkv!M127</f>
        <v>0</v>
      </c>
      <c r="N127" s="5">
        <f>Ikv!N127+IIkv!N127+IIIkv!N127+IVkv!N127</f>
        <v>0</v>
      </c>
      <c r="O127" s="5">
        <f>Ikv!O127+IIkv!O127+IIIkv!O127+IVkv!O127</f>
        <v>0</v>
      </c>
      <c r="P127" s="5">
        <f>Ikv!P127+IIkv!P127+IIIkv!P127+IVkv!P127</f>
        <v>0</v>
      </c>
      <c r="Q127" s="5">
        <f>Ikv!Q127+IIkv!Q127+IIIkv!Q127+IVkv!Q127</f>
        <v>0</v>
      </c>
      <c r="R127" s="5">
        <f>Ikv!R127+IIkv!R127+IIIkv!R127+IVkv!R127</f>
        <v>0</v>
      </c>
      <c r="S127" s="24">
        <f>Ikv!S127+IIkv!S127+IIIkv!S127+IVkv!S127</f>
        <v>4219501</v>
      </c>
      <c r="T127" s="105"/>
    </row>
    <row r="128" spans="1:20" x14ac:dyDescent="0.2">
      <c r="A128" s="336">
        <v>23</v>
      </c>
      <c r="B128" s="368" t="s">
        <v>30</v>
      </c>
      <c r="C128" s="378" t="s">
        <v>60</v>
      </c>
      <c r="D128" s="1" t="s">
        <v>5</v>
      </c>
      <c r="E128" s="1">
        <f>Ikv!E128+IIkv!E128+IIIkv!E128+IVkv!E128</f>
        <v>5</v>
      </c>
      <c r="F128" s="1">
        <f>Ikv!F128+IIkv!F128+IIIkv!F128+IVkv!F128</f>
        <v>0</v>
      </c>
      <c r="G128" s="1">
        <f>Ikv!G128+IIkv!G128+IIIkv!G128+IVkv!G128</f>
        <v>61</v>
      </c>
      <c r="H128" s="3">
        <f>Ikv!H128+IIkv!H128+IIIkv!H128+IVkv!H128</f>
        <v>66</v>
      </c>
      <c r="I128" s="1">
        <f>Ikv!I128+IIkv!I128+IIIkv!I128+IVkv!I128</f>
        <v>0</v>
      </c>
      <c r="J128" s="1">
        <f>Ikv!J128+IIkv!J128+IIIkv!J128+IVkv!J128</f>
        <v>0</v>
      </c>
      <c r="K128" s="3">
        <f>Ikv!K128+IIkv!K128+IIIkv!K128+IVkv!K128</f>
        <v>0</v>
      </c>
      <c r="L128" s="2">
        <f>Ikv!L128+IIkv!L128+IIIkv!L128+IVkv!L128</f>
        <v>3</v>
      </c>
      <c r="M128" s="1">
        <f>Ikv!M128+IIkv!M128+IIIkv!M128+IVkv!M128</f>
        <v>0</v>
      </c>
      <c r="N128" s="1">
        <f>Ikv!N128+IIkv!N128+IIIkv!N128+IVkv!N128</f>
        <v>0</v>
      </c>
      <c r="O128" s="4">
        <f>Ikv!O128+IIkv!O128+IIIkv!O128+IVkv!O128</f>
        <v>0</v>
      </c>
      <c r="P128" s="4">
        <f>Ikv!P128+IIkv!P128+IIIkv!P128+IVkv!P128</f>
        <v>0</v>
      </c>
      <c r="Q128" s="1">
        <f>Ikv!Q128+IIkv!Q128+IIIkv!Q128+IVkv!Q128</f>
        <v>0</v>
      </c>
      <c r="R128" s="1">
        <f>Ikv!R128+IIkv!R128+IIIkv!R128+IVkv!R128</f>
        <v>0</v>
      </c>
      <c r="S128" s="23">
        <f>Ikv!S128+IIkv!S128+IIIkv!S128+IVkv!S128</f>
        <v>142476</v>
      </c>
      <c r="T128" s="98"/>
    </row>
    <row r="129" spans="1:20" x14ac:dyDescent="0.2">
      <c r="A129" s="337"/>
      <c r="B129" s="369"/>
      <c r="C129" s="378"/>
      <c r="D129" s="32" t="s">
        <v>111</v>
      </c>
      <c r="E129" s="1">
        <f>Ikv!E129+IIkv!E129+IIIkv!E129+IVkv!E129</f>
        <v>0</v>
      </c>
      <c r="F129" s="1">
        <f>Ikv!F129+IIkv!F129+IIIkv!F129+IVkv!F129</f>
        <v>0</v>
      </c>
      <c r="G129" s="1">
        <f>Ikv!G129+IIkv!G129+IIIkv!G129+IVkv!G129</f>
        <v>0</v>
      </c>
      <c r="H129" s="3">
        <f>Ikv!H129+IIkv!H129+IIIkv!H129+IVkv!H129</f>
        <v>0</v>
      </c>
      <c r="I129" s="1">
        <f>Ikv!I129+IIkv!I129+IIIkv!I129+IVkv!I129</f>
        <v>0</v>
      </c>
      <c r="J129" s="1">
        <f>Ikv!J129+IIkv!J129+IIIkv!J129+IVkv!J129</f>
        <v>0</v>
      </c>
      <c r="K129" s="3">
        <f>Ikv!K129+IIkv!K129+IIIkv!K129+IVkv!K129</f>
        <v>0</v>
      </c>
      <c r="L129" s="1">
        <f>Ikv!L129+IIkv!L129+IIIkv!L129+IVkv!L129</f>
        <v>0</v>
      </c>
      <c r="M129" s="1">
        <f>Ikv!M129+IIkv!M129+IIIkv!M129+IVkv!M129</f>
        <v>0</v>
      </c>
      <c r="N129" s="1">
        <f>Ikv!N129+IIkv!N129+IIIkv!N129+IVkv!N129</f>
        <v>0</v>
      </c>
      <c r="O129" s="1">
        <f>Ikv!O129+IIkv!O129+IIIkv!O129+IVkv!O129</f>
        <v>0</v>
      </c>
      <c r="P129" s="1">
        <f>Ikv!P129+IIkv!P129+IIIkv!P129+IVkv!P129</f>
        <v>0</v>
      </c>
      <c r="Q129" s="1">
        <f>Ikv!Q129+IIkv!Q129+IIIkv!Q129+IVkv!Q129</f>
        <v>0</v>
      </c>
      <c r="R129" s="1">
        <f>Ikv!R129+IIkv!R129+IIIkv!R129+IVkv!R129</f>
        <v>0</v>
      </c>
      <c r="S129" s="23">
        <f>Ikv!S129+IIkv!S129+IIIkv!S129+IVkv!S129</f>
        <v>0</v>
      </c>
      <c r="T129" s="97"/>
    </row>
    <row r="130" spans="1:20" x14ac:dyDescent="0.2">
      <c r="A130" s="337"/>
      <c r="B130" s="369"/>
      <c r="C130" s="378"/>
      <c r="D130" s="1" t="s">
        <v>7</v>
      </c>
      <c r="E130" s="1">
        <f>Ikv!E130+IIkv!E130+IIIkv!E130+IVkv!E130</f>
        <v>0</v>
      </c>
      <c r="F130" s="1">
        <f>Ikv!F130+IIkv!F130+IIIkv!F130+IVkv!F130</f>
        <v>0</v>
      </c>
      <c r="G130" s="1">
        <f>Ikv!G130+IIkv!G130+IIIkv!G130+IVkv!G130</f>
        <v>100</v>
      </c>
      <c r="H130" s="3">
        <f>Ikv!H130+IIkv!H130+IIIkv!H130+IVkv!H130</f>
        <v>100</v>
      </c>
      <c r="I130" s="1">
        <f>Ikv!I130+IIkv!I130+IIIkv!I130+IVkv!I130</f>
        <v>0</v>
      </c>
      <c r="J130" s="1">
        <f>Ikv!J130+IIkv!J130+IIIkv!J130+IVkv!J130</f>
        <v>0</v>
      </c>
      <c r="K130" s="3">
        <f>Ikv!K130+IIkv!K130+IIIkv!K130+IVkv!K130</f>
        <v>0</v>
      </c>
      <c r="L130" s="1">
        <f>Ikv!L130+IIkv!L130+IIIkv!L130+IVkv!L130</f>
        <v>0</v>
      </c>
      <c r="M130" s="1">
        <f>Ikv!M130+IIkv!M130+IIIkv!M130+IVkv!M130</f>
        <v>0</v>
      </c>
      <c r="N130" s="1">
        <f>Ikv!N130+IIkv!N130+IIIkv!N130+IVkv!N130</f>
        <v>0</v>
      </c>
      <c r="O130" s="1">
        <f>Ikv!O130+IIkv!O130+IIIkv!O130+IVkv!O130</f>
        <v>0</v>
      </c>
      <c r="P130" s="1">
        <f>Ikv!P130+IIkv!P130+IIIkv!P130+IVkv!P130</f>
        <v>0</v>
      </c>
      <c r="Q130" s="1">
        <f>Ikv!Q130+IIkv!Q130+IIIkv!Q130+IVkv!Q130</f>
        <v>0</v>
      </c>
      <c r="R130" s="1">
        <f>Ikv!R130+IIkv!R130+IIIkv!R130+IVkv!R130</f>
        <v>0</v>
      </c>
      <c r="S130" s="23">
        <f>Ikv!S130+IIkv!S130+IIIkv!S130+IVkv!S130</f>
        <v>11151800</v>
      </c>
      <c r="T130" s="97"/>
    </row>
    <row r="131" spans="1:20" x14ac:dyDescent="0.2">
      <c r="A131" s="338"/>
      <c r="B131" s="370"/>
      <c r="C131" s="378"/>
      <c r="D131" s="3" t="s">
        <v>8</v>
      </c>
      <c r="E131" s="3">
        <f>Ikv!E131+IIkv!E131+IIIkv!E131+IVkv!E131</f>
        <v>5</v>
      </c>
      <c r="F131" s="3">
        <f>Ikv!F131+IIkv!F131+IIIkv!F131+IVkv!F131</f>
        <v>0</v>
      </c>
      <c r="G131" s="3">
        <f>Ikv!G131+IIkv!G131+IIIkv!G131+IVkv!G131</f>
        <v>161</v>
      </c>
      <c r="H131" s="3">
        <f>Ikv!H131+IIkv!H131+IIIkv!H131+IVkv!H131</f>
        <v>166</v>
      </c>
      <c r="I131" s="3">
        <f>Ikv!I131+IIkv!I131+IIIkv!I131+IVkv!I131</f>
        <v>0</v>
      </c>
      <c r="J131" s="3">
        <f>Ikv!J131+IIkv!J131+IIIkv!J131+IVkv!J131</f>
        <v>0</v>
      </c>
      <c r="K131" s="3">
        <f>Ikv!K131+IIkv!K131+IIIkv!K131+IVkv!K131</f>
        <v>0</v>
      </c>
      <c r="L131" s="5">
        <f>Ikv!L131+IIkv!L131+IIIkv!L131+IVkv!L131</f>
        <v>3</v>
      </c>
      <c r="M131" s="5">
        <f>Ikv!M131+IIkv!M131+IIIkv!M131+IVkv!M131</f>
        <v>0</v>
      </c>
      <c r="N131" s="5">
        <f>Ikv!N131+IIkv!N131+IIIkv!N131+IVkv!N131</f>
        <v>0</v>
      </c>
      <c r="O131" s="5">
        <f>Ikv!O131+IIkv!O131+IIIkv!O131+IVkv!O131</f>
        <v>0</v>
      </c>
      <c r="P131" s="5">
        <f>Ikv!P131+IIkv!P131+IIIkv!P131+IVkv!P131</f>
        <v>0</v>
      </c>
      <c r="Q131" s="5">
        <f>Ikv!Q131+IIkv!Q131+IIIkv!Q131+IVkv!Q131</f>
        <v>0</v>
      </c>
      <c r="R131" s="5">
        <f>Ikv!R131+IIkv!R131+IIIkv!R131+IVkv!R131</f>
        <v>0</v>
      </c>
      <c r="S131" s="24">
        <f>Ikv!S131+IIkv!S131+IIIkv!S131+IVkv!S131</f>
        <v>11294276</v>
      </c>
      <c r="T131" s="105"/>
    </row>
    <row r="132" spans="1:20" x14ac:dyDescent="0.2">
      <c r="A132" s="336">
        <v>24</v>
      </c>
      <c r="B132" s="368" t="s">
        <v>31</v>
      </c>
      <c r="C132" s="378" t="s">
        <v>45</v>
      </c>
      <c r="D132" s="1" t="s">
        <v>5</v>
      </c>
      <c r="E132" s="1">
        <f>Ikv!E132+IIkv!E132+IIIkv!E132+IVkv!E132</f>
        <v>0</v>
      </c>
      <c r="F132" s="1">
        <f>Ikv!F132+IIkv!F132+IIIkv!F132+IVkv!F132</f>
        <v>0</v>
      </c>
      <c r="G132" s="1">
        <f>Ikv!G132+IIkv!G132+IIIkv!G132+IVkv!G132</f>
        <v>0</v>
      </c>
      <c r="H132" s="3">
        <f>Ikv!H132+IIkv!H132+IIIkv!H132+IVkv!H132</f>
        <v>0</v>
      </c>
      <c r="I132" s="1">
        <f>Ikv!I132+IIkv!I132+IIIkv!I132+IVkv!I132</f>
        <v>0</v>
      </c>
      <c r="J132" s="1">
        <f>Ikv!J132+IIkv!J132+IIIkv!J132+IVkv!J132</f>
        <v>0</v>
      </c>
      <c r="K132" s="3">
        <f>Ikv!K132+IIkv!K132+IIIkv!K132+IVkv!K132</f>
        <v>0</v>
      </c>
      <c r="L132" s="2">
        <f>Ikv!L132+IIkv!L132+IIIkv!L132+IVkv!L132</f>
        <v>0</v>
      </c>
      <c r="M132" s="1">
        <f>Ikv!M132+IIkv!M132+IIIkv!M132+IVkv!M132</f>
        <v>0</v>
      </c>
      <c r="N132" s="1">
        <f>Ikv!N132+IIkv!N132+IIIkv!N132+IVkv!N132</f>
        <v>0</v>
      </c>
      <c r="O132" s="4">
        <f>Ikv!O132+IIkv!O132+IIIkv!O132+IVkv!O132</f>
        <v>0</v>
      </c>
      <c r="P132" s="4">
        <f>Ikv!P132+IIkv!P132+IIIkv!P132+IVkv!P132</f>
        <v>0</v>
      </c>
      <c r="Q132" s="1">
        <f>Ikv!Q132+IIkv!Q132+IIIkv!Q132+IVkv!Q132</f>
        <v>0</v>
      </c>
      <c r="R132" s="1">
        <f>Ikv!R132+IIkv!R132+IIIkv!R132+IVkv!R132</f>
        <v>0</v>
      </c>
      <c r="S132" s="23">
        <f>Ikv!S132+IIkv!S132+IIIkv!S132+IVkv!S132</f>
        <v>0</v>
      </c>
      <c r="T132" s="98"/>
    </row>
    <row r="133" spans="1:20" x14ac:dyDescent="0.2">
      <c r="A133" s="337"/>
      <c r="B133" s="369"/>
      <c r="C133" s="378"/>
      <c r="D133" s="32" t="s">
        <v>111</v>
      </c>
      <c r="E133" s="1">
        <f>Ikv!E133+IIkv!E133+IIIkv!E133+IVkv!E133</f>
        <v>0</v>
      </c>
      <c r="F133" s="1">
        <f>Ikv!F133+IIkv!F133+IIIkv!F133+IVkv!F133</f>
        <v>0</v>
      </c>
      <c r="G133" s="1">
        <f>Ikv!G133+IIkv!G133+IIIkv!G133+IVkv!G133</f>
        <v>0</v>
      </c>
      <c r="H133" s="3">
        <f>Ikv!H133+IIkv!H133+IIIkv!H133+IVkv!H133</f>
        <v>0</v>
      </c>
      <c r="I133" s="1">
        <f>Ikv!I133+IIkv!I133+IIIkv!I133+IVkv!I133</f>
        <v>0</v>
      </c>
      <c r="J133" s="1">
        <f>Ikv!J133+IIkv!J133+IIIkv!J133+IVkv!J133</f>
        <v>0</v>
      </c>
      <c r="K133" s="3">
        <f>Ikv!K133+IIkv!K133+IIIkv!K133+IVkv!K133</f>
        <v>0</v>
      </c>
      <c r="L133" s="1">
        <f>Ikv!L133+IIkv!L133+IIIkv!L133+IVkv!L133</f>
        <v>0</v>
      </c>
      <c r="M133" s="1">
        <f>Ikv!M133+IIkv!M133+IIIkv!M133+IVkv!M133</f>
        <v>0</v>
      </c>
      <c r="N133" s="1">
        <f>Ikv!N133+IIkv!N133+IIIkv!N133+IVkv!N133</f>
        <v>0</v>
      </c>
      <c r="O133" s="1">
        <f>Ikv!O133+IIkv!O133+IIIkv!O133+IVkv!O133</f>
        <v>0</v>
      </c>
      <c r="P133" s="1">
        <f>Ikv!P133+IIkv!P133+IIIkv!P133+IVkv!P133</f>
        <v>0</v>
      </c>
      <c r="Q133" s="1">
        <f>Ikv!Q133+IIkv!Q133+IIIkv!Q133+IVkv!Q133</f>
        <v>0</v>
      </c>
      <c r="R133" s="1">
        <f>Ikv!R133+IIkv!R133+IIIkv!R133+IVkv!R133</f>
        <v>0</v>
      </c>
      <c r="S133" s="23">
        <f>Ikv!S133+IIkv!S133+IIIkv!S133+IVkv!S133</f>
        <v>0</v>
      </c>
      <c r="T133" s="97"/>
    </row>
    <row r="134" spans="1:20" x14ac:dyDescent="0.2">
      <c r="A134" s="337"/>
      <c r="B134" s="369"/>
      <c r="C134" s="378"/>
      <c r="D134" s="1" t="s">
        <v>7</v>
      </c>
      <c r="E134" s="1">
        <f>Ikv!E134+IIkv!E134+IIIkv!E134+IVkv!E134</f>
        <v>0</v>
      </c>
      <c r="F134" s="1">
        <f>Ikv!F134+IIkv!F134+IIIkv!F134+IVkv!F134</f>
        <v>0</v>
      </c>
      <c r="G134" s="1">
        <f>Ikv!G134+IIkv!G134+IIIkv!G134+IVkv!G134</f>
        <v>0</v>
      </c>
      <c r="H134" s="3">
        <f>Ikv!H134+IIkv!H134+IIIkv!H134+IVkv!H134</f>
        <v>0</v>
      </c>
      <c r="I134" s="1">
        <f>Ikv!I134+IIkv!I134+IIIkv!I134+IVkv!I134</f>
        <v>0</v>
      </c>
      <c r="J134" s="1">
        <f>Ikv!J134+IIkv!J134+IIIkv!J134+IVkv!J134</f>
        <v>0</v>
      </c>
      <c r="K134" s="3">
        <f>Ikv!K134+IIkv!K134+IIIkv!K134+IVkv!K134</f>
        <v>0</v>
      </c>
      <c r="L134" s="1">
        <f>Ikv!L134+IIkv!L134+IIIkv!L134+IVkv!L134</f>
        <v>0</v>
      </c>
      <c r="M134" s="1">
        <f>Ikv!M134+IIkv!M134+IIIkv!M134+IVkv!M134</f>
        <v>0</v>
      </c>
      <c r="N134" s="1">
        <f>Ikv!N134+IIkv!N134+IIIkv!N134+IVkv!N134</f>
        <v>0</v>
      </c>
      <c r="O134" s="1">
        <f>Ikv!O134+IIkv!O134+IIIkv!O134+IVkv!O134</f>
        <v>0</v>
      </c>
      <c r="P134" s="1">
        <f>Ikv!P134+IIkv!P134+IIIkv!P134+IVkv!P134</f>
        <v>0</v>
      </c>
      <c r="Q134" s="1">
        <f>Ikv!Q134+IIkv!Q134+IIIkv!Q134+IVkv!Q134</f>
        <v>0</v>
      </c>
      <c r="R134" s="1">
        <f>Ikv!R134+IIkv!R134+IIIkv!R134+IVkv!R134</f>
        <v>0</v>
      </c>
      <c r="S134" s="23">
        <f>Ikv!S134+IIkv!S134+IIIkv!S134+IVkv!S134</f>
        <v>0</v>
      </c>
      <c r="T134" s="97"/>
    </row>
    <row r="135" spans="1:20" x14ac:dyDescent="0.2">
      <c r="A135" s="337"/>
      <c r="B135" s="369"/>
      <c r="C135" s="378"/>
      <c r="D135" s="3" t="s">
        <v>8</v>
      </c>
      <c r="E135" s="3">
        <f>Ikv!E135+IIkv!E135+IIIkv!E135+IVkv!E135</f>
        <v>0</v>
      </c>
      <c r="F135" s="3">
        <f>Ikv!F135+IIkv!F135+IIIkv!F135+IVkv!F135</f>
        <v>0</v>
      </c>
      <c r="G135" s="3">
        <f>Ikv!G135+IIkv!G135+IIIkv!G135+IVkv!G135</f>
        <v>0</v>
      </c>
      <c r="H135" s="3">
        <f>Ikv!H135+IIkv!H135+IIIkv!H135+IVkv!H135</f>
        <v>0</v>
      </c>
      <c r="I135" s="3">
        <f>Ikv!I135+IIkv!I135+IIIkv!I135+IVkv!I135</f>
        <v>0</v>
      </c>
      <c r="J135" s="3">
        <f>Ikv!J135+IIkv!J135+IIIkv!J135+IVkv!J135</f>
        <v>0</v>
      </c>
      <c r="K135" s="3">
        <f>Ikv!K135+IIkv!K135+IIIkv!K135+IVkv!K135</f>
        <v>0</v>
      </c>
      <c r="L135" s="5">
        <f>Ikv!L135+IIkv!L135+IIIkv!L135+IVkv!L135</f>
        <v>0</v>
      </c>
      <c r="M135" s="5">
        <f>Ikv!M135+IIkv!M135+IIIkv!M135+IVkv!M135</f>
        <v>0</v>
      </c>
      <c r="N135" s="5">
        <f>Ikv!N135+IIkv!N135+IIIkv!N135+IVkv!N135</f>
        <v>0</v>
      </c>
      <c r="O135" s="5">
        <f>Ikv!O135+IIkv!O135+IIIkv!O135+IVkv!O135</f>
        <v>0</v>
      </c>
      <c r="P135" s="5">
        <f>Ikv!P135+IIkv!P135+IIIkv!P135+IVkv!P135</f>
        <v>0</v>
      </c>
      <c r="Q135" s="5">
        <f>Ikv!Q135+IIkv!Q135+IIIkv!Q135+IVkv!Q135</f>
        <v>0</v>
      </c>
      <c r="R135" s="5">
        <f>Ikv!R135+IIkv!R135+IIIkv!R135+IVkv!R135</f>
        <v>0</v>
      </c>
      <c r="S135" s="24">
        <f>Ikv!S135+IIkv!S135+IIIkv!S135+IVkv!S135</f>
        <v>0</v>
      </c>
      <c r="T135" s="105"/>
    </row>
    <row r="136" spans="1:20" ht="15" customHeight="1" x14ac:dyDescent="0.2">
      <c r="A136" s="337"/>
      <c r="B136" s="369"/>
      <c r="C136" s="339" t="s">
        <v>61</v>
      </c>
      <c r="D136" s="1" t="s">
        <v>5</v>
      </c>
      <c r="E136" s="1">
        <f>Ikv!E136+IIkv!E136+IIIkv!E136+IVkv!E136</f>
        <v>40</v>
      </c>
      <c r="F136" s="1">
        <f>Ikv!F136+IIkv!F136+IIIkv!F136+IVkv!F136</f>
        <v>0</v>
      </c>
      <c r="G136" s="1">
        <f>Ikv!G136+IIkv!G136+IIIkv!G136+IVkv!G136</f>
        <v>24</v>
      </c>
      <c r="H136" s="3">
        <f>Ikv!H136+IIkv!H136+IIIkv!H136+IVkv!H136</f>
        <v>64</v>
      </c>
      <c r="I136" s="1">
        <f>Ikv!I136+IIkv!I136+IIIkv!I136+IVkv!I136</f>
        <v>0</v>
      </c>
      <c r="J136" s="1">
        <f>Ikv!J136+IIkv!J136+IIIkv!J136+IVkv!J136</f>
        <v>0</v>
      </c>
      <c r="K136" s="3">
        <f>Ikv!K136+IIkv!K136+IIIkv!K136+IVkv!K136</f>
        <v>0</v>
      </c>
      <c r="L136" s="2">
        <f>Ikv!L136+IIkv!L136+IIIkv!L136+IVkv!L136</f>
        <v>0</v>
      </c>
      <c r="M136" s="1">
        <f>Ikv!M136+IIkv!M136+IIIkv!M136+IVkv!M136</f>
        <v>0</v>
      </c>
      <c r="N136" s="1">
        <f>Ikv!N136+IIkv!N136+IIIkv!N136+IVkv!N136</f>
        <v>0</v>
      </c>
      <c r="O136" s="4">
        <f>Ikv!O136+IIkv!O136+IIIkv!O136+IVkv!O136</f>
        <v>0</v>
      </c>
      <c r="P136" s="4">
        <f>Ikv!P136+IIkv!P136+IIIkv!P136+IVkv!P136</f>
        <v>0</v>
      </c>
      <c r="Q136" s="1">
        <f>Ikv!Q136+IIkv!Q136+IIIkv!Q136+IVkv!Q136</f>
        <v>0</v>
      </c>
      <c r="R136" s="1">
        <f>Ikv!R136+IIkv!R136+IIIkv!R136+IVkv!R136</f>
        <v>0</v>
      </c>
      <c r="S136" s="23">
        <f>Ikv!S136+IIkv!S136+IIIkv!S136+IVkv!S136</f>
        <v>106700</v>
      </c>
      <c r="T136" s="98"/>
    </row>
    <row r="137" spans="1:20" x14ac:dyDescent="0.2">
      <c r="A137" s="337"/>
      <c r="B137" s="369"/>
      <c r="C137" s="340"/>
      <c r="D137" s="32" t="s">
        <v>111</v>
      </c>
      <c r="E137" s="1">
        <f>Ikv!E137+IIkv!E137+IIIkv!E137+IVkv!E137</f>
        <v>0</v>
      </c>
      <c r="F137" s="1">
        <f>Ikv!F137+IIkv!F137+IIIkv!F137+IVkv!F137</f>
        <v>0</v>
      </c>
      <c r="G137" s="1">
        <f>Ikv!G137+IIkv!G137+IIIkv!G137+IVkv!G137</f>
        <v>0</v>
      </c>
      <c r="H137" s="3">
        <f>Ikv!H137+IIkv!H137+IIIkv!H137+IVkv!H137</f>
        <v>0</v>
      </c>
      <c r="I137" s="1">
        <f>Ikv!I137+IIkv!I137+IIIkv!I137+IVkv!I137</f>
        <v>0</v>
      </c>
      <c r="J137" s="1">
        <f>Ikv!J137+IIkv!J137+IIIkv!J137+IVkv!J137</f>
        <v>0</v>
      </c>
      <c r="K137" s="3">
        <f>Ikv!K137+IIkv!K137+IIIkv!K137+IVkv!K137</f>
        <v>0</v>
      </c>
      <c r="L137" s="1">
        <f>Ikv!L137+IIkv!L137+IIIkv!L137+IVkv!L137</f>
        <v>0</v>
      </c>
      <c r="M137" s="1">
        <f>Ikv!M137+IIkv!M137+IIIkv!M137+IVkv!M137</f>
        <v>0</v>
      </c>
      <c r="N137" s="1">
        <f>Ikv!N137+IIkv!N137+IIIkv!N137+IVkv!N137</f>
        <v>0</v>
      </c>
      <c r="O137" s="1">
        <f>Ikv!O137+IIkv!O137+IIIkv!O137+IVkv!O137</f>
        <v>0</v>
      </c>
      <c r="P137" s="1">
        <f>Ikv!P137+IIkv!P137+IIIkv!P137+IVkv!P137</f>
        <v>0</v>
      </c>
      <c r="Q137" s="1">
        <f>Ikv!Q137+IIkv!Q137+IIIkv!Q137+IVkv!Q137</f>
        <v>0</v>
      </c>
      <c r="R137" s="1">
        <f>Ikv!R137+IIkv!R137+IIIkv!R137+IVkv!R137</f>
        <v>0</v>
      </c>
      <c r="S137" s="23">
        <f>Ikv!S137+IIkv!S137+IIIkv!S137+IVkv!S137</f>
        <v>0</v>
      </c>
      <c r="T137" s="97"/>
    </row>
    <row r="138" spans="1:20" x14ac:dyDescent="0.2">
      <c r="A138" s="337"/>
      <c r="B138" s="369"/>
      <c r="C138" s="340"/>
      <c r="D138" s="1" t="s">
        <v>7</v>
      </c>
      <c r="E138" s="1">
        <f>Ikv!E138+IIkv!E138+IIIkv!E138+IVkv!E138</f>
        <v>0</v>
      </c>
      <c r="F138" s="1">
        <f>Ikv!F138+IIkv!F138+IIIkv!F138+IVkv!F138</f>
        <v>0</v>
      </c>
      <c r="G138" s="1">
        <f>Ikv!G138+IIkv!G138+IIIkv!G138+IVkv!G138</f>
        <v>31</v>
      </c>
      <c r="H138" s="3">
        <f>Ikv!H138+IIkv!H138+IIIkv!H138+IVkv!H138</f>
        <v>31</v>
      </c>
      <c r="I138" s="1">
        <f>Ikv!I138+IIkv!I138+IIIkv!I138+IVkv!I138</f>
        <v>0</v>
      </c>
      <c r="J138" s="1">
        <f>Ikv!J138+IIkv!J138+IIIkv!J138+IVkv!J138</f>
        <v>0</v>
      </c>
      <c r="K138" s="3">
        <f>Ikv!K138+IIkv!K138+IIIkv!K138+IVkv!K138</f>
        <v>0</v>
      </c>
      <c r="L138" s="1">
        <f>Ikv!L138+IIkv!L138+IIIkv!L138+IVkv!L138</f>
        <v>0</v>
      </c>
      <c r="M138" s="1">
        <f>Ikv!M138+IIkv!M138+IIIkv!M138+IVkv!M138</f>
        <v>0</v>
      </c>
      <c r="N138" s="1">
        <f>Ikv!N138+IIkv!N138+IIIkv!N138+IVkv!N138</f>
        <v>0</v>
      </c>
      <c r="O138" s="1">
        <f>Ikv!O138+IIkv!O138+IIIkv!O138+IVkv!O138</f>
        <v>0</v>
      </c>
      <c r="P138" s="1">
        <f>Ikv!P138+IIkv!P138+IIIkv!P138+IVkv!P138</f>
        <v>0</v>
      </c>
      <c r="Q138" s="1">
        <f>Ikv!Q138+IIkv!Q138+IIIkv!Q138+IVkv!Q138</f>
        <v>0</v>
      </c>
      <c r="R138" s="1">
        <f>Ikv!R138+IIkv!R138+IIIkv!R138+IVkv!R138</f>
        <v>0</v>
      </c>
      <c r="S138" s="23">
        <f>Ikv!S138+IIkv!S138+IIIkv!S138+IVkv!S138</f>
        <v>10500000</v>
      </c>
      <c r="T138" s="97"/>
    </row>
    <row r="139" spans="1:20" x14ac:dyDescent="0.2">
      <c r="A139" s="337"/>
      <c r="B139" s="369"/>
      <c r="C139" s="341"/>
      <c r="D139" s="3" t="s">
        <v>8</v>
      </c>
      <c r="E139" s="3">
        <f>Ikv!E139+IIkv!E139+IIIkv!E139+IVkv!E139</f>
        <v>40</v>
      </c>
      <c r="F139" s="3">
        <f>Ikv!F139+IIkv!F139+IIIkv!F139+IVkv!F139</f>
        <v>0</v>
      </c>
      <c r="G139" s="3">
        <f>Ikv!G139+IIkv!G139+IIIkv!G139+IVkv!G139</f>
        <v>55</v>
      </c>
      <c r="H139" s="3">
        <f>Ikv!H139+IIkv!H139+IIIkv!H139+IVkv!H139</f>
        <v>95</v>
      </c>
      <c r="I139" s="3">
        <f>Ikv!I139+IIkv!I139+IIIkv!I139+IVkv!I139</f>
        <v>0</v>
      </c>
      <c r="J139" s="3">
        <f>Ikv!J139+IIkv!J139+IIIkv!J139+IVkv!J139</f>
        <v>0</v>
      </c>
      <c r="K139" s="3">
        <f>Ikv!K139+IIkv!K139+IIIkv!K139+IVkv!K139</f>
        <v>0</v>
      </c>
      <c r="L139" s="5">
        <f>Ikv!L139+IIkv!L139+IIIkv!L139+IVkv!L139</f>
        <v>0</v>
      </c>
      <c r="M139" s="5">
        <f>Ikv!M139+IIkv!M139+IIIkv!M139+IVkv!M139</f>
        <v>0</v>
      </c>
      <c r="N139" s="5">
        <f>Ikv!N139+IIkv!N139+IIIkv!N139+IVkv!N139</f>
        <v>0</v>
      </c>
      <c r="O139" s="5">
        <f>Ikv!O139+IIkv!O139+IIIkv!O139+IVkv!O139</f>
        <v>0</v>
      </c>
      <c r="P139" s="5">
        <f>Ikv!P139+IIkv!P139+IIIkv!P139+IVkv!P139</f>
        <v>0</v>
      </c>
      <c r="Q139" s="5">
        <f>Ikv!Q139+IIkv!Q139+IIIkv!Q139+IVkv!Q139</f>
        <v>0</v>
      </c>
      <c r="R139" s="5">
        <f>Ikv!R139+IIkv!R139+IIIkv!R139+IVkv!R139</f>
        <v>0</v>
      </c>
      <c r="S139" s="24">
        <f>Ikv!S139+IIkv!S139+IIIkv!S139+IVkv!S139</f>
        <v>10606700</v>
      </c>
      <c r="T139" s="97"/>
    </row>
    <row r="140" spans="1:20" x14ac:dyDescent="0.2">
      <c r="A140" s="338"/>
      <c r="B140" s="370"/>
      <c r="C140" s="14"/>
      <c r="D140" s="3" t="s">
        <v>43</v>
      </c>
      <c r="E140" s="3">
        <f>Ikv!E140+IIkv!E140+IIIkv!E140+IVkv!E140</f>
        <v>40</v>
      </c>
      <c r="F140" s="3">
        <f>Ikv!F140+IIkv!F140+IIIkv!F140+IVkv!F140</f>
        <v>0</v>
      </c>
      <c r="G140" s="3">
        <f>Ikv!G140+IIkv!G140+IIIkv!G140+IVkv!G140</f>
        <v>55</v>
      </c>
      <c r="H140" s="3">
        <f>Ikv!H140+IIkv!H140+IIIkv!H140+IVkv!H140</f>
        <v>95</v>
      </c>
      <c r="I140" s="3">
        <f>Ikv!I140+IIkv!I140+IIIkv!I140+IVkv!I140</f>
        <v>0</v>
      </c>
      <c r="J140" s="3">
        <f>Ikv!J140+IIkv!J140+IIIkv!J140+IVkv!J140</f>
        <v>0</v>
      </c>
      <c r="K140" s="3">
        <f>Ikv!K140+IIkv!K140+IIIkv!K140+IVkv!K140</f>
        <v>0</v>
      </c>
      <c r="L140" s="3">
        <f>Ikv!L140+IIkv!L140+IIIkv!L140+IVkv!L140</f>
        <v>0</v>
      </c>
      <c r="M140" s="3">
        <f>Ikv!M140+IIkv!M140+IIIkv!M140+IVkv!M140</f>
        <v>0</v>
      </c>
      <c r="N140" s="3">
        <f>Ikv!N140+IIkv!N140+IIIkv!N140+IVkv!N140</f>
        <v>0</v>
      </c>
      <c r="O140" s="3">
        <f>Ikv!O140+IIkv!O140+IIIkv!O140+IVkv!O140</f>
        <v>0</v>
      </c>
      <c r="P140" s="3">
        <f>Ikv!P140+IIkv!P140+IIIkv!P140+IVkv!P140</f>
        <v>0</v>
      </c>
      <c r="Q140" s="3">
        <f>Ikv!Q140+IIkv!Q140+IIIkv!Q140+IVkv!Q140</f>
        <v>0</v>
      </c>
      <c r="R140" s="3">
        <f>Ikv!R140+IIkv!R140+IIIkv!R140+IVkv!R140</f>
        <v>0</v>
      </c>
      <c r="S140" s="24">
        <f>Ikv!S140+IIkv!S140+IIIkv!S140+IVkv!S140</f>
        <v>10606700</v>
      </c>
      <c r="T140" s="105"/>
    </row>
    <row r="141" spans="1:20" ht="15.75" customHeight="1" x14ac:dyDescent="0.2">
      <c r="A141" s="336">
        <v>25</v>
      </c>
      <c r="B141" s="368" t="s">
        <v>32</v>
      </c>
      <c r="C141" s="365" t="s">
        <v>97</v>
      </c>
      <c r="D141" s="1" t="s">
        <v>5</v>
      </c>
      <c r="E141" s="1">
        <f>Ikv!E141+IIkv!E141+IIIkv!E141+IVkv!E141</f>
        <v>0</v>
      </c>
      <c r="F141" s="1">
        <f>Ikv!F141+IIkv!F141+IIIkv!F141+IVkv!F141</f>
        <v>0</v>
      </c>
      <c r="G141" s="1">
        <f>Ikv!G141+IIkv!G141+IIIkv!G141+IVkv!G141</f>
        <v>0</v>
      </c>
      <c r="H141" s="3">
        <f>Ikv!H141+IIkv!H141+IIIkv!H141+IVkv!H141</f>
        <v>0</v>
      </c>
      <c r="I141" s="1">
        <f>Ikv!I141+IIkv!I141+IIIkv!I141+IVkv!I141</f>
        <v>0</v>
      </c>
      <c r="J141" s="1">
        <f>Ikv!J141+IIkv!J141+IIIkv!J141+IVkv!J141</f>
        <v>0</v>
      </c>
      <c r="K141" s="3">
        <f>Ikv!K141+IIkv!K141+IIIkv!K141+IVkv!K141</f>
        <v>0</v>
      </c>
      <c r="L141" s="2">
        <f>Ikv!L141+IIkv!L141+IIIkv!L141+IVkv!L141</f>
        <v>0</v>
      </c>
      <c r="M141" s="1">
        <f>Ikv!M141+IIkv!M141+IIIkv!M141+IVkv!M141</f>
        <v>0</v>
      </c>
      <c r="N141" s="1">
        <f>Ikv!N141+IIkv!N141+IIIkv!N141+IVkv!N141</f>
        <v>0</v>
      </c>
      <c r="O141" s="4">
        <f>Ikv!O141+IIkv!O141+IIIkv!O141+IVkv!O141</f>
        <v>0</v>
      </c>
      <c r="P141" s="4">
        <f>Ikv!P141+IIkv!P141+IIIkv!P141+IVkv!P141</f>
        <v>0</v>
      </c>
      <c r="Q141" s="1">
        <f>Ikv!Q141+IIkv!Q141+IIIkv!Q141+IVkv!Q141</f>
        <v>0</v>
      </c>
      <c r="R141" s="1">
        <f>Ikv!R141+IIkv!R141+IIIkv!R141+IVkv!R141</f>
        <v>0</v>
      </c>
      <c r="S141" s="23">
        <f>Ikv!S141+IIkv!S141+IIIkv!S141+IVkv!S141</f>
        <v>0</v>
      </c>
      <c r="T141" s="98"/>
    </row>
    <row r="142" spans="1:20" x14ac:dyDescent="0.2">
      <c r="A142" s="337"/>
      <c r="B142" s="369"/>
      <c r="C142" s="366"/>
      <c r="D142" s="32" t="s">
        <v>111</v>
      </c>
      <c r="E142" s="1">
        <f>Ikv!E142+IIkv!E142+IIIkv!E142+IVkv!E142</f>
        <v>43</v>
      </c>
      <c r="F142" s="1">
        <f>Ikv!F142+IIkv!F142+IIIkv!F142+IVkv!F142</f>
        <v>0</v>
      </c>
      <c r="G142" s="1">
        <f>Ikv!G142+IIkv!G142+IIIkv!G142+IVkv!G142</f>
        <v>0</v>
      </c>
      <c r="H142" s="3">
        <f>Ikv!H142+IIkv!H142+IIIkv!H142+IVkv!H142</f>
        <v>43</v>
      </c>
      <c r="I142" s="1">
        <f>Ikv!I142+IIkv!I142+IIIkv!I142+IVkv!I142</f>
        <v>0</v>
      </c>
      <c r="J142" s="1">
        <f>Ikv!J142+IIkv!J142+IIIkv!J142+IVkv!J142</f>
        <v>0</v>
      </c>
      <c r="K142" s="3">
        <f>Ikv!K142+IIkv!K142+IIIkv!K142+IVkv!K142</f>
        <v>0</v>
      </c>
      <c r="L142" s="1">
        <f>Ikv!L142+IIkv!L142+IIIkv!L142+IVkv!L142</f>
        <v>0</v>
      </c>
      <c r="M142" s="1">
        <f>Ikv!M142+IIkv!M142+IIIkv!M142+IVkv!M142</f>
        <v>0</v>
      </c>
      <c r="N142" s="1">
        <f>Ikv!N142+IIkv!N142+IIIkv!N142+IVkv!N142</f>
        <v>0</v>
      </c>
      <c r="O142" s="1">
        <f>Ikv!O142+IIkv!O142+IIIkv!O142+IVkv!O142</f>
        <v>0</v>
      </c>
      <c r="P142" s="1">
        <f>Ikv!P142+IIkv!P142+IIIkv!P142+IVkv!P142</f>
        <v>0</v>
      </c>
      <c r="Q142" s="1">
        <f>Ikv!Q142+IIkv!Q142+IIIkv!Q142+IVkv!Q142</f>
        <v>0</v>
      </c>
      <c r="R142" s="1">
        <f>Ikv!R142+IIkv!R142+IIIkv!R142+IVkv!R142</f>
        <v>0</v>
      </c>
      <c r="S142" s="23">
        <f>Ikv!S142+IIkv!S142+IIIkv!S142+IVkv!S142</f>
        <v>0</v>
      </c>
      <c r="T142" s="97"/>
    </row>
    <row r="143" spans="1:20" x14ac:dyDescent="0.2">
      <c r="A143" s="337"/>
      <c r="B143" s="369"/>
      <c r="C143" s="366"/>
      <c r="D143" s="1" t="s">
        <v>7</v>
      </c>
      <c r="E143" s="1">
        <f>Ikv!E143+IIkv!E143+IIIkv!E143+IVkv!E143</f>
        <v>0</v>
      </c>
      <c r="F143" s="1">
        <f>Ikv!F143+IIkv!F143+IIIkv!F143+IVkv!F143</f>
        <v>0</v>
      </c>
      <c r="G143" s="1">
        <f>Ikv!G143+IIkv!G143+IIIkv!G143+IVkv!G143</f>
        <v>0</v>
      </c>
      <c r="H143" s="3">
        <f>Ikv!H143+IIkv!H143+IIIkv!H143+IVkv!H143</f>
        <v>0</v>
      </c>
      <c r="I143" s="1">
        <f>Ikv!I143+IIkv!I143+IIIkv!I143+IVkv!I143</f>
        <v>0</v>
      </c>
      <c r="J143" s="1">
        <f>Ikv!J143+IIkv!J143+IIIkv!J143+IVkv!J143</f>
        <v>0</v>
      </c>
      <c r="K143" s="3">
        <f>Ikv!K143+IIkv!K143+IIIkv!K143+IVkv!K143</f>
        <v>0</v>
      </c>
      <c r="L143" s="1">
        <f>Ikv!L143+IIkv!L143+IIIkv!L143+IVkv!L143</f>
        <v>0</v>
      </c>
      <c r="M143" s="1">
        <f>Ikv!M143+IIkv!M143+IIIkv!M143+IVkv!M143</f>
        <v>0</v>
      </c>
      <c r="N143" s="1">
        <f>Ikv!N143+IIkv!N143+IIIkv!N143+IVkv!N143</f>
        <v>0</v>
      </c>
      <c r="O143" s="1">
        <f>Ikv!O143+IIkv!O143+IIIkv!O143+IVkv!O143</f>
        <v>0</v>
      </c>
      <c r="P143" s="1">
        <f>Ikv!P143+IIkv!P143+IIIkv!P143+IVkv!P143</f>
        <v>0</v>
      </c>
      <c r="Q143" s="1">
        <f>Ikv!Q143+IIkv!Q143+IIIkv!Q143+IVkv!Q143</f>
        <v>0</v>
      </c>
      <c r="R143" s="1">
        <f>Ikv!R143+IIkv!R143+IIIkv!R143+IVkv!R143</f>
        <v>0</v>
      </c>
      <c r="S143" s="23">
        <f>Ikv!S143+IIkv!S143+IIIkv!S143+IVkv!S143</f>
        <v>0</v>
      </c>
      <c r="T143" s="97"/>
    </row>
    <row r="144" spans="1:20" x14ac:dyDescent="0.2">
      <c r="A144" s="337"/>
      <c r="B144" s="369"/>
      <c r="C144" s="367"/>
      <c r="D144" s="3" t="s">
        <v>8</v>
      </c>
      <c r="E144" s="3">
        <f>Ikv!E144+IIkv!E144+IIIkv!E144+IVkv!E144</f>
        <v>43</v>
      </c>
      <c r="F144" s="3">
        <f>Ikv!F144+IIkv!F144+IIIkv!F144+IVkv!F144</f>
        <v>0</v>
      </c>
      <c r="G144" s="3">
        <f>Ikv!G144+IIkv!G144+IIIkv!G144+IVkv!G144</f>
        <v>0</v>
      </c>
      <c r="H144" s="3">
        <f>Ikv!H144+IIkv!H144+IIIkv!H144+IVkv!H144</f>
        <v>43</v>
      </c>
      <c r="I144" s="3">
        <f>Ikv!I144+IIkv!I144+IIIkv!I144+IVkv!I144</f>
        <v>0</v>
      </c>
      <c r="J144" s="3">
        <f>Ikv!J144+IIkv!J144+IIIkv!J144+IVkv!J144</f>
        <v>0</v>
      </c>
      <c r="K144" s="3">
        <f>Ikv!K144+IIkv!K144+IIIkv!K144+IVkv!K144</f>
        <v>0</v>
      </c>
      <c r="L144" s="5">
        <f>Ikv!L144+IIkv!L144+IIIkv!L144+IVkv!L144</f>
        <v>0</v>
      </c>
      <c r="M144" s="5">
        <f>Ikv!M144+IIkv!M144+IIIkv!M144+IVkv!M144</f>
        <v>0</v>
      </c>
      <c r="N144" s="5">
        <f>Ikv!N144+IIkv!N144+IIIkv!N144+IVkv!N144</f>
        <v>0</v>
      </c>
      <c r="O144" s="5">
        <f>Ikv!O144+IIkv!O144+IIIkv!O144+IVkv!O144</f>
        <v>0</v>
      </c>
      <c r="P144" s="5">
        <f>Ikv!P144+IIkv!P144+IIIkv!P144+IVkv!P144</f>
        <v>0</v>
      </c>
      <c r="Q144" s="5">
        <f>Ikv!Q144+IIkv!Q144+IIIkv!Q144+IVkv!Q144</f>
        <v>0</v>
      </c>
      <c r="R144" s="5">
        <f>Ikv!R144+IIkv!R144+IIIkv!R144+IVkv!R144</f>
        <v>0</v>
      </c>
      <c r="S144" s="24">
        <f>Ikv!S144+IIkv!S144+IIIkv!S144+IVkv!S144</f>
        <v>0</v>
      </c>
      <c r="T144" s="105"/>
    </row>
    <row r="145" spans="1:20" x14ac:dyDescent="0.2">
      <c r="A145" s="337"/>
      <c r="B145" s="369"/>
      <c r="C145" s="339" t="s">
        <v>62</v>
      </c>
      <c r="D145" s="7" t="s">
        <v>5</v>
      </c>
      <c r="E145" s="7">
        <f>Ikv!E145+IIkv!E145+IIIkv!E145+IVkv!E145</f>
        <v>20</v>
      </c>
      <c r="F145" s="7">
        <f>Ikv!F145+IIkv!F145+IIIkv!F145+IVkv!F145</f>
        <v>0</v>
      </c>
      <c r="G145" s="7">
        <f>Ikv!G145+IIkv!G145+IIIkv!G145+IVkv!G145</f>
        <v>84</v>
      </c>
      <c r="H145" s="3">
        <f>Ikv!H145+IIkv!H145+IIIkv!H145+IVkv!H145</f>
        <v>104</v>
      </c>
      <c r="I145" s="7">
        <f>Ikv!I145+IIkv!I145+IIIkv!I145+IVkv!I145</f>
        <v>0</v>
      </c>
      <c r="J145" s="7">
        <f>Ikv!J145+IIkv!J145+IIIkv!J145+IVkv!J145</f>
        <v>0</v>
      </c>
      <c r="K145" s="3">
        <f>Ikv!K145+IIkv!K145+IIIkv!K145+IVkv!K145</f>
        <v>0</v>
      </c>
      <c r="L145" s="10">
        <f>Ikv!L145+IIkv!L145+IIIkv!L145+IVkv!L145</f>
        <v>0</v>
      </c>
      <c r="M145" s="7">
        <f>Ikv!M145+IIkv!M145+IIIkv!M145+IVkv!M145</f>
        <v>0</v>
      </c>
      <c r="N145" s="7">
        <f>Ikv!N145+IIkv!N145+IIIkv!N145+IVkv!N145</f>
        <v>10</v>
      </c>
      <c r="O145" s="7">
        <f>Ikv!O145+IIkv!O145+IIIkv!O145+IVkv!O145</f>
        <v>2</v>
      </c>
      <c r="P145" s="7">
        <f>Ikv!P145+IIkv!P145+IIIkv!P145+IVkv!P145</f>
        <v>0</v>
      </c>
      <c r="Q145" s="7">
        <f>Ikv!Q145+IIkv!Q145+IIIkv!Q145+IVkv!Q145</f>
        <v>0</v>
      </c>
      <c r="R145" s="7">
        <f>Ikv!R145+IIkv!R145+IIIkv!R145+IVkv!R145</f>
        <v>0</v>
      </c>
      <c r="S145" s="25">
        <f>Ikv!S145+IIkv!S145+IIIkv!S145+IVkv!S145</f>
        <v>1432000</v>
      </c>
      <c r="T145" s="98"/>
    </row>
    <row r="146" spans="1:20" x14ac:dyDescent="0.2">
      <c r="A146" s="337"/>
      <c r="B146" s="369"/>
      <c r="C146" s="340"/>
      <c r="D146" s="32" t="s">
        <v>111</v>
      </c>
      <c r="E146" s="7">
        <f>Ikv!E146+IIkv!E146+IIIkv!E146+IVkv!E146</f>
        <v>0</v>
      </c>
      <c r="F146" s="7">
        <f>Ikv!F146+IIkv!F146+IIIkv!F146+IVkv!F146</f>
        <v>0</v>
      </c>
      <c r="G146" s="7">
        <f>Ikv!G146+IIkv!G146+IIIkv!G146+IVkv!G146</f>
        <v>0</v>
      </c>
      <c r="H146" s="3">
        <f>Ikv!H146+IIkv!H146+IIIkv!H146+IVkv!H146</f>
        <v>0</v>
      </c>
      <c r="I146" s="7">
        <f>Ikv!I146+IIkv!I146+IIIkv!I146+IVkv!I146</f>
        <v>0</v>
      </c>
      <c r="J146" s="7">
        <f>Ikv!J146+IIkv!J146+IIIkv!J146+IVkv!J146</f>
        <v>0</v>
      </c>
      <c r="K146" s="3">
        <f>Ikv!K146+IIkv!K146+IIIkv!K146+IVkv!K146</f>
        <v>0</v>
      </c>
      <c r="L146" s="7">
        <f>Ikv!L146+IIkv!L146+IIIkv!L146+IVkv!L146</f>
        <v>0</v>
      </c>
      <c r="M146" s="7">
        <f>Ikv!M146+IIkv!M146+IIIkv!M146+IVkv!M146</f>
        <v>0</v>
      </c>
      <c r="N146" s="7">
        <f>Ikv!N146+IIkv!N146+IIIkv!N146+IVkv!N146</f>
        <v>0</v>
      </c>
      <c r="O146" s="7">
        <f>Ikv!O146+IIkv!O146+IIIkv!O146+IVkv!O146</f>
        <v>0</v>
      </c>
      <c r="P146" s="7">
        <f>Ikv!P146+IIkv!P146+IIIkv!P146+IVkv!P146</f>
        <v>0</v>
      </c>
      <c r="Q146" s="7">
        <f>Ikv!Q146+IIkv!Q146+IIIkv!Q146+IVkv!Q146</f>
        <v>0</v>
      </c>
      <c r="R146" s="7">
        <f>Ikv!R146+IIkv!R146+IIIkv!R146+IVkv!R146</f>
        <v>0</v>
      </c>
      <c r="S146" s="25">
        <f>Ikv!S146+IIkv!S146+IIIkv!S146+IVkv!S146</f>
        <v>0</v>
      </c>
      <c r="T146" s="97"/>
    </row>
    <row r="147" spans="1:20" x14ac:dyDescent="0.2">
      <c r="A147" s="337"/>
      <c r="B147" s="369"/>
      <c r="C147" s="340"/>
      <c r="D147" s="7" t="s">
        <v>7</v>
      </c>
      <c r="E147" s="7">
        <f>Ikv!E147+IIkv!E147+IIIkv!E147+IVkv!E147</f>
        <v>0</v>
      </c>
      <c r="F147" s="7">
        <f>Ikv!F147+IIkv!F147+IIIkv!F147+IVkv!F147</f>
        <v>0</v>
      </c>
      <c r="G147" s="7">
        <f>Ikv!G147+IIkv!G147+IIIkv!G147+IVkv!G147</f>
        <v>38</v>
      </c>
      <c r="H147" s="3">
        <f>Ikv!H147+IIkv!H147+IIIkv!H147+IVkv!H147</f>
        <v>38</v>
      </c>
      <c r="I147" s="7">
        <f>Ikv!I147+IIkv!I147+IIIkv!I147+IVkv!I147</f>
        <v>0</v>
      </c>
      <c r="J147" s="7">
        <f>Ikv!J147+IIkv!J147+IIIkv!J147+IVkv!J147</f>
        <v>0</v>
      </c>
      <c r="K147" s="3">
        <f>Ikv!K147+IIkv!K147+IIIkv!K147+IVkv!K147</f>
        <v>0</v>
      </c>
      <c r="L147" s="7">
        <f>Ikv!L147+IIkv!L147+IIIkv!L147+IVkv!L147</f>
        <v>0</v>
      </c>
      <c r="M147" s="7">
        <f>Ikv!M147+IIkv!M147+IIIkv!M147+IVkv!M147</f>
        <v>0</v>
      </c>
      <c r="N147" s="7">
        <f>Ikv!N147+IIkv!N147+IIIkv!N147+IVkv!N147</f>
        <v>0</v>
      </c>
      <c r="O147" s="7">
        <f>Ikv!O147+IIkv!O147+IIIkv!O147+IVkv!O147</f>
        <v>0</v>
      </c>
      <c r="P147" s="7">
        <f>Ikv!P147+IIkv!P147+IIIkv!P147+IVkv!P147</f>
        <v>0</v>
      </c>
      <c r="Q147" s="7">
        <f>Ikv!Q147+IIkv!Q147+IIIkv!Q147+IVkv!Q147</f>
        <v>0</v>
      </c>
      <c r="R147" s="7">
        <f>Ikv!R147+IIkv!R147+IIIkv!R147+IVkv!R147</f>
        <v>0</v>
      </c>
      <c r="S147" s="25">
        <f>Ikv!S147+IIkv!S147+IIIkv!S147+IVkv!S147</f>
        <v>21935894</v>
      </c>
      <c r="T147" s="97"/>
    </row>
    <row r="148" spans="1:20" x14ac:dyDescent="0.2">
      <c r="A148" s="337"/>
      <c r="B148" s="369"/>
      <c r="C148" s="341"/>
      <c r="D148" s="3" t="s">
        <v>8</v>
      </c>
      <c r="E148" s="3">
        <f>Ikv!E148+IIkv!E148+IIIkv!E148+IVkv!E148</f>
        <v>20</v>
      </c>
      <c r="F148" s="3">
        <f>Ikv!F148+IIkv!F148+IIIkv!F148+IVkv!F148</f>
        <v>0</v>
      </c>
      <c r="G148" s="3">
        <f>Ikv!G148+IIkv!G148+IIIkv!G148+IVkv!G148</f>
        <v>122</v>
      </c>
      <c r="H148" s="3">
        <f>Ikv!H148+IIkv!H148+IIIkv!H148+IVkv!H148</f>
        <v>142</v>
      </c>
      <c r="I148" s="3">
        <f>Ikv!I148+IIkv!I148+IIIkv!I148+IVkv!I148</f>
        <v>0</v>
      </c>
      <c r="J148" s="3">
        <f>Ikv!J148+IIkv!J148+IIIkv!J148+IVkv!J148</f>
        <v>0</v>
      </c>
      <c r="K148" s="3">
        <f>Ikv!K148+IIkv!K148+IIIkv!K148+IVkv!K148</f>
        <v>0</v>
      </c>
      <c r="L148" s="5">
        <f>Ikv!L148+IIkv!L148+IIIkv!L148+IVkv!L148</f>
        <v>0</v>
      </c>
      <c r="M148" s="5">
        <f>Ikv!M148+IIkv!M148+IIIkv!M148+IVkv!M148</f>
        <v>0</v>
      </c>
      <c r="N148" s="5">
        <f>Ikv!N148+IIkv!N148+IIIkv!N148+IVkv!N148</f>
        <v>10</v>
      </c>
      <c r="O148" s="5">
        <f>Ikv!O148+IIkv!O148+IIIkv!O148+IVkv!O148</f>
        <v>2</v>
      </c>
      <c r="P148" s="5">
        <f>Ikv!P148+IIkv!P148+IIIkv!P148+IVkv!P148</f>
        <v>0</v>
      </c>
      <c r="Q148" s="5">
        <f>Ikv!Q148+IIkv!Q148+IIIkv!Q148+IVkv!Q148</f>
        <v>0</v>
      </c>
      <c r="R148" s="5">
        <f>Ikv!R148+IIkv!R148+IIIkv!R148+IVkv!R148</f>
        <v>0</v>
      </c>
      <c r="S148" s="24">
        <f>Ikv!S148+IIkv!S148+IIIkv!S148+IVkv!S148</f>
        <v>23367894</v>
      </c>
      <c r="T148" s="105"/>
    </row>
    <row r="149" spans="1:20" x14ac:dyDescent="0.2">
      <c r="A149" s="337"/>
      <c r="B149" s="369"/>
      <c r="C149" s="339" t="s">
        <v>63</v>
      </c>
      <c r="D149" s="1" t="s">
        <v>5</v>
      </c>
      <c r="E149" s="1">
        <f>Ikv!E149+IIkv!E149+IIIkv!E149+IVkv!E149</f>
        <v>13</v>
      </c>
      <c r="F149" s="1">
        <f>Ikv!F149+IIkv!F149+IIIkv!F149+IVkv!F149</f>
        <v>0</v>
      </c>
      <c r="G149" s="1">
        <f>Ikv!G149+IIkv!G149+IIIkv!G149+IVkv!G149</f>
        <v>84</v>
      </c>
      <c r="H149" s="3">
        <f>Ikv!H149+IIkv!H149+IIIkv!H149+IVkv!H149</f>
        <v>97</v>
      </c>
      <c r="I149" s="1">
        <f>Ikv!I149+IIkv!I149+IIIkv!I149+IVkv!I149</f>
        <v>0</v>
      </c>
      <c r="J149" s="1">
        <f>Ikv!J149+IIkv!J149+IIIkv!J149+IVkv!J149</f>
        <v>0</v>
      </c>
      <c r="K149" s="3">
        <f>Ikv!K149+IIkv!K149+IIIkv!K149+IVkv!K149</f>
        <v>0</v>
      </c>
      <c r="L149" s="2">
        <f>Ikv!L149+IIkv!L149+IIIkv!L149+IVkv!L149</f>
        <v>1</v>
      </c>
      <c r="M149" s="1">
        <f>Ikv!M149+IIkv!M149+IIIkv!M149+IVkv!M149</f>
        <v>0</v>
      </c>
      <c r="N149" s="1">
        <f>Ikv!N149+IIkv!N149+IIIkv!N149+IVkv!N149</f>
        <v>6</v>
      </c>
      <c r="O149" s="4">
        <f>Ikv!O149+IIkv!O149+IIIkv!O149+IVkv!O149</f>
        <v>0</v>
      </c>
      <c r="P149" s="4">
        <f>Ikv!P149+IIkv!P149+IIIkv!P149+IVkv!P149</f>
        <v>0</v>
      </c>
      <c r="Q149" s="1">
        <f>Ikv!Q149+IIkv!Q149+IIIkv!Q149+IVkv!Q149</f>
        <v>0</v>
      </c>
      <c r="R149" s="1">
        <f>Ikv!R149+IIkv!R149+IIIkv!R149+IVkv!R149</f>
        <v>0</v>
      </c>
      <c r="S149" s="23">
        <f>Ikv!S149+IIkv!S149+IIIkv!S149+IVkv!S149</f>
        <v>6425280</v>
      </c>
      <c r="T149" s="98"/>
    </row>
    <row r="150" spans="1:20" x14ac:dyDescent="0.2">
      <c r="A150" s="337"/>
      <c r="B150" s="369"/>
      <c r="C150" s="340"/>
      <c r="D150" s="32" t="s">
        <v>111</v>
      </c>
      <c r="E150" s="1">
        <f>Ikv!E150+IIkv!E150+IIIkv!E150+IVkv!E150</f>
        <v>0</v>
      </c>
      <c r="F150" s="1">
        <f>Ikv!F150+IIkv!F150+IIIkv!F150+IVkv!F150</f>
        <v>0</v>
      </c>
      <c r="G150" s="1">
        <f>Ikv!G150+IIkv!G150+IIIkv!G150+IVkv!G150</f>
        <v>0</v>
      </c>
      <c r="H150" s="3">
        <f>Ikv!H150+IIkv!H150+IIIkv!H150+IVkv!H150</f>
        <v>0</v>
      </c>
      <c r="I150" s="1">
        <f>Ikv!I150+IIkv!I150+IIIkv!I150+IVkv!I150</f>
        <v>0</v>
      </c>
      <c r="J150" s="1">
        <f>Ikv!J150+IIkv!J150+IIIkv!J150+IVkv!J150</f>
        <v>0</v>
      </c>
      <c r="K150" s="3">
        <f>Ikv!K150+IIkv!K150+IIIkv!K150+IVkv!K150</f>
        <v>0</v>
      </c>
      <c r="L150" s="1">
        <f>Ikv!L150+IIkv!L150+IIIkv!L150+IVkv!L150</f>
        <v>0</v>
      </c>
      <c r="M150" s="1">
        <f>Ikv!M150+IIkv!M150+IIIkv!M150+IVkv!M150</f>
        <v>0</v>
      </c>
      <c r="N150" s="1">
        <f>Ikv!N150+IIkv!N150+IIIkv!N150+IVkv!N150</f>
        <v>0</v>
      </c>
      <c r="O150" s="1">
        <f>Ikv!O150+IIkv!O150+IIIkv!O150+IVkv!O150</f>
        <v>0</v>
      </c>
      <c r="P150" s="1">
        <f>Ikv!P150+IIkv!P150+IIIkv!P150+IVkv!P150</f>
        <v>0</v>
      </c>
      <c r="Q150" s="1">
        <f>Ikv!Q150+IIkv!Q150+IIIkv!Q150+IVkv!Q150</f>
        <v>0</v>
      </c>
      <c r="R150" s="1">
        <f>Ikv!R150+IIkv!R150+IIIkv!R150+IVkv!R150</f>
        <v>0</v>
      </c>
      <c r="S150" s="23">
        <f>Ikv!S150+IIkv!S150+IIIkv!S150+IVkv!S150</f>
        <v>0</v>
      </c>
      <c r="T150" s="97"/>
    </row>
    <row r="151" spans="1:20" x14ac:dyDescent="0.2">
      <c r="A151" s="337"/>
      <c r="B151" s="369"/>
      <c r="C151" s="340"/>
      <c r="D151" s="1" t="s">
        <v>7</v>
      </c>
      <c r="E151" s="1">
        <f>Ikv!E151+IIkv!E151+IIIkv!E151+IVkv!E151</f>
        <v>0</v>
      </c>
      <c r="F151" s="1">
        <f>Ikv!F151+IIkv!F151+IIIkv!F151+IVkv!F151</f>
        <v>0</v>
      </c>
      <c r="G151" s="1">
        <f>Ikv!G151+IIkv!G151+IIIkv!G151+IVkv!G151</f>
        <v>22</v>
      </c>
      <c r="H151" s="3">
        <f>Ikv!H151+IIkv!H151+IIIkv!H151+IVkv!H151</f>
        <v>22</v>
      </c>
      <c r="I151" s="1">
        <f>Ikv!I151+IIkv!I151+IIIkv!I151+IVkv!I151</f>
        <v>0</v>
      </c>
      <c r="J151" s="1">
        <f>Ikv!J151+IIkv!J151+IIIkv!J151+IVkv!J151</f>
        <v>0</v>
      </c>
      <c r="K151" s="3">
        <f>Ikv!K151+IIkv!K151+IIIkv!K151+IVkv!K151</f>
        <v>0</v>
      </c>
      <c r="L151" s="1">
        <f>Ikv!L151+IIkv!L151+IIIkv!L151+IVkv!L151</f>
        <v>0</v>
      </c>
      <c r="M151" s="1">
        <f>Ikv!M151+IIkv!M151+IIIkv!M151+IVkv!M151</f>
        <v>0</v>
      </c>
      <c r="N151" s="1">
        <f>Ikv!N151+IIkv!N151+IIIkv!N151+IVkv!N151</f>
        <v>0</v>
      </c>
      <c r="O151" s="1">
        <f>Ikv!O151+IIkv!O151+IIIkv!O151+IVkv!O151</f>
        <v>0</v>
      </c>
      <c r="P151" s="1">
        <f>Ikv!P151+IIkv!P151+IIIkv!P151+IVkv!P151</f>
        <v>0</v>
      </c>
      <c r="Q151" s="1">
        <f>Ikv!Q151+IIkv!Q151+IIIkv!Q151+IVkv!Q151</f>
        <v>0</v>
      </c>
      <c r="R151" s="1">
        <f>Ikv!R151+IIkv!R151+IIIkv!R151+IVkv!R151</f>
        <v>0</v>
      </c>
      <c r="S151" s="23">
        <f>Ikv!S151+IIkv!S151+IIIkv!S151+IVkv!S151</f>
        <v>0</v>
      </c>
      <c r="T151" s="97"/>
    </row>
    <row r="152" spans="1:20" x14ac:dyDescent="0.2">
      <c r="A152" s="337"/>
      <c r="B152" s="369"/>
      <c r="C152" s="341"/>
      <c r="D152" s="3" t="s">
        <v>8</v>
      </c>
      <c r="E152" s="3">
        <f>Ikv!E152+IIkv!E152+IIIkv!E152+IVkv!E152</f>
        <v>13</v>
      </c>
      <c r="F152" s="3">
        <f>Ikv!F152+IIkv!F152+IIIkv!F152+IVkv!F152</f>
        <v>0</v>
      </c>
      <c r="G152" s="3">
        <f>Ikv!G152+IIkv!G152+IIIkv!G152+IVkv!G152</f>
        <v>106</v>
      </c>
      <c r="H152" s="3">
        <f>Ikv!H152+IIkv!H152+IIIkv!H152+IVkv!H152</f>
        <v>119</v>
      </c>
      <c r="I152" s="3">
        <f>Ikv!I152+IIkv!I152+IIIkv!I152+IVkv!I152</f>
        <v>0</v>
      </c>
      <c r="J152" s="3">
        <f>Ikv!J152+IIkv!J152+IIIkv!J152+IVkv!J152</f>
        <v>0</v>
      </c>
      <c r="K152" s="3">
        <f>Ikv!K152+IIkv!K152+IIIkv!K152+IVkv!K152</f>
        <v>0</v>
      </c>
      <c r="L152" s="5">
        <f>Ikv!L152+IIkv!L152+IIIkv!L152+IVkv!L152</f>
        <v>1</v>
      </c>
      <c r="M152" s="5">
        <f>Ikv!M152+IIkv!M152+IIIkv!M152+IVkv!M152</f>
        <v>0</v>
      </c>
      <c r="N152" s="5">
        <f>Ikv!N152+IIkv!N152+IIIkv!N152+IVkv!N152</f>
        <v>6</v>
      </c>
      <c r="O152" s="5">
        <f>Ikv!O152+IIkv!O152+IIIkv!O152+IVkv!O152</f>
        <v>0</v>
      </c>
      <c r="P152" s="5">
        <f>Ikv!P152+IIkv!P152+IIIkv!P152+IVkv!P152</f>
        <v>0</v>
      </c>
      <c r="Q152" s="5">
        <f>Ikv!Q152+IIkv!Q152+IIIkv!Q152+IVkv!Q152</f>
        <v>0</v>
      </c>
      <c r="R152" s="5">
        <f>Ikv!R152+IIkv!R152+IIIkv!R152+IVkv!R152</f>
        <v>0</v>
      </c>
      <c r="S152" s="24">
        <f>Ikv!S152+IIkv!S152+IIIkv!S152+IVkv!S152</f>
        <v>6425280</v>
      </c>
      <c r="T152" s="97"/>
    </row>
    <row r="153" spans="1:20" x14ac:dyDescent="0.2">
      <c r="A153" s="338"/>
      <c r="B153" s="370"/>
      <c r="C153" s="14"/>
      <c r="D153" s="3" t="s">
        <v>43</v>
      </c>
      <c r="E153" s="3">
        <f>Ikv!E153+IIkv!E153+IIIkv!E153+IVkv!E153</f>
        <v>76</v>
      </c>
      <c r="F153" s="3">
        <f>Ikv!F153+IIkv!F153+IIIkv!F153+IVkv!F153</f>
        <v>0</v>
      </c>
      <c r="G153" s="3">
        <f>Ikv!G153+IIkv!G153+IIIkv!G153+IVkv!G153</f>
        <v>228</v>
      </c>
      <c r="H153" s="3">
        <f>Ikv!H153+IIkv!H153+IIIkv!H153+IVkv!H153</f>
        <v>304</v>
      </c>
      <c r="I153" s="3">
        <f>Ikv!I153+IIkv!I153+IIIkv!I153+IVkv!I153</f>
        <v>0</v>
      </c>
      <c r="J153" s="3">
        <f>Ikv!J153+IIkv!J153+IIIkv!J153+IVkv!J153</f>
        <v>0</v>
      </c>
      <c r="K153" s="3">
        <f>Ikv!K153+IIkv!K153+IIIkv!K153+IVkv!K153</f>
        <v>0</v>
      </c>
      <c r="L153" s="3">
        <f>Ikv!L153+IIkv!L153+IIIkv!L153+IVkv!L153</f>
        <v>1</v>
      </c>
      <c r="M153" s="3">
        <f>Ikv!M153+IIkv!M153+IIIkv!M153+IVkv!M153</f>
        <v>0</v>
      </c>
      <c r="N153" s="3">
        <f>Ikv!N153+IIkv!N153+IIIkv!N153+IVkv!N153</f>
        <v>16</v>
      </c>
      <c r="O153" s="3">
        <f>Ikv!O153+IIkv!O153+IIIkv!O153+IVkv!O153</f>
        <v>2</v>
      </c>
      <c r="P153" s="3">
        <f>Ikv!P153+IIkv!P153+IIIkv!P153+IVkv!P153</f>
        <v>0</v>
      </c>
      <c r="Q153" s="3">
        <f>Ikv!Q153+IIkv!Q153+IIIkv!Q153+IVkv!Q153</f>
        <v>0</v>
      </c>
      <c r="R153" s="3">
        <f>Ikv!R153+IIkv!R153+IIIkv!R153+IVkv!R153</f>
        <v>0</v>
      </c>
      <c r="S153" s="24">
        <f>Ikv!S153+IIkv!S153+IIIkv!S153+IVkv!S153</f>
        <v>29793174</v>
      </c>
      <c r="T153" s="105"/>
    </row>
    <row r="154" spans="1:20" ht="14.25" customHeight="1" x14ac:dyDescent="0.2">
      <c r="A154" s="382" t="s">
        <v>93</v>
      </c>
      <c r="B154" s="385" t="s">
        <v>41</v>
      </c>
      <c r="C154" s="388" t="s">
        <v>42</v>
      </c>
      <c r="D154" s="1" t="s">
        <v>5</v>
      </c>
      <c r="E154" s="2">
        <f>Ikv!E154+IIkv!E154+IIIkv!E154+IVkv!E154</f>
        <v>349</v>
      </c>
      <c r="F154" s="2">
        <f>Ikv!F154+IIkv!F154+IIIkv!F154+IVkv!F154</f>
        <v>0</v>
      </c>
      <c r="G154" s="2">
        <f>Ikv!G154+IIkv!G154+IIIkv!G154+IVkv!G154</f>
        <v>1692</v>
      </c>
      <c r="H154" s="6">
        <f>Ikv!H154+IIkv!H154+IIIkv!H154+IVkv!H154</f>
        <v>2041</v>
      </c>
      <c r="I154" s="2">
        <f>Ikv!I154+IIkv!I154+IIIkv!I154+IVkv!I154</f>
        <v>0</v>
      </c>
      <c r="J154" s="2">
        <f>Ikv!J154+IIkv!J154+IIIkv!J154+IVkv!J154</f>
        <v>0</v>
      </c>
      <c r="K154" s="5">
        <f>Ikv!K154+IIkv!K154+IIIkv!K154+IVkv!K154</f>
        <v>0</v>
      </c>
      <c r="L154" s="2">
        <f>Ikv!L154+IIkv!L154+IIIkv!L154+IVkv!L154</f>
        <v>18</v>
      </c>
      <c r="M154" s="2">
        <f>Ikv!M154+IIkv!M154+IIIkv!M154+IVkv!M154</f>
        <v>1</v>
      </c>
      <c r="N154" s="2">
        <f>Ikv!N154+IIkv!N154+IIIkv!N154+IVkv!N154</f>
        <v>87</v>
      </c>
      <c r="O154" s="2">
        <f>Ikv!O154+IIkv!O154+IIIkv!O154+IVkv!O154</f>
        <v>6</v>
      </c>
      <c r="P154" s="2">
        <f>Ikv!P154+IIkv!P154+IIIkv!P154+IVkv!P154</f>
        <v>0</v>
      </c>
      <c r="Q154" s="2">
        <f>Ikv!Q154+IIkv!Q154+IIIkv!Q154+IVkv!Q154</f>
        <v>1</v>
      </c>
      <c r="R154" s="2">
        <f>Ikv!R154+IIkv!R154+IIIkv!R154+IVkv!R154</f>
        <v>0</v>
      </c>
      <c r="S154" s="23">
        <f>Ikv!S154+IIkv!S154+IIIkv!S154+IVkv!S154</f>
        <v>93117932.609999999</v>
      </c>
      <c r="T154" s="99"/>
    </row>
    <row r="155" spans="1:20" x14ac:dyDescent="0.2">
      <c r="A155" s="383"/>
      <c r="B155" s="386"/>
      <c r="C155" s="389"/>
      <c r="D155" s="32" t="s">
        <v>111</v>
      </c>
      <c r="E155" s="2">
        <f>Ikv!E155+IIkv!E155+IIIkv!E155+IVkv!E155</f>
        <v>43</v>
      </c>
      <c r="F155" s="2">
        <f>Ikv!F155+IIkv!F155+IIIkv!F155+IVkv!F155</f>
        <v>0</v>
      </c>
      <c r="G155" s="2">
        <f>Ikv!G155+IIkv!G155+IIIkv!G155+IVkv!G155</f>
        <v>0</v>
      </c>
      <c r="H155" s="6">
        <f>Ikv!H155+IIkv!H155+IIIkv!H155+IVkv!H155</f>
        <v>43</v>
      </c>
      <c r="I155" s="2">
        <f>Ikv!I155+IIkv!I155+IIIkv!I155+IVkv!I155</f>
        <v>0</v>
      </c>
      <c r="J155" s="2">
        <f>Ikv!J155+IIkv!J155+IIIkv!J155+IVkv!J155</f>
        <v>0</v>
      </c>
      <c r="K155" s="5">
        <f>Ikv!K155+IIkv!K155+IIIkv!K155+IVkv!K155</f>
        <v>0</v>
      </c>
      <c r="L155" s="2">
        <f>Ikv!L155+IIkv!L155+IIIkv!L155+IVkv!L155</f>
        <v>0</v>
      </c>
      <c r="M155" s="2">
        <f>Ikv!M155+IIkv!M155+IIIkv!M155+IVkv!M155</f>
        <v>0</v>
      </c>
      <c r="N155" s="2">
        <f>Ikv!N155+IIkv!N155+IIIkv!N155+IVkv!N155</f>
        <v>0</v>
      </c>
      <c r="O155" s="2">
        <f>Ikv!O155+IIkv!O155+IIIkv!O155+IVkv!O155</f>
        <v>0</v>
      </c>
      <c r="P155" s="2">
        <f>Ikv!P155+IIkv!P155+IIIkv!P155+IVkv!P155</f>
        <v>0</v>
      </c>
      <c r="Q155" s="2">
        <f>Ikv!Q155+IIkv!Q155+IIIkv!Q155+IVkv!Q155</f>
        <v>0</v>
      </c>
      <c r="R155" s="2">
        <f>Ikv!R155+IIkv!R155+IIIkv!R155+IVkv!R155</f>
        <v>0</v>
      </c>
      <c r="S155" s="23">
        <f>Ikv!S155+IIkv!S155+IIIkv!S155+IVkv!S155</f>
        <v>0</v>
      </c>
      <c r="T155" s="100"/>
    </row>
    <row r="156" spans="1:20" x14ac:dyDescent="0.2">
      <c r="A156" s="383"/>
      <c r="B156" s="386"/>
      <c r="C156" s="389"/>
      <c r="D156" s="1" t="s">
        <v>7</v>
      </c>
      <c r="E156" s="2">
        <f>Ikv!E156+IIkv!E156+IIIkv!E156+IVkv!E156</f>
        <v>12</v>
      </c>
      <c r="F156" s="2">
        <f>Ikv!F156+IIkv!F156+IIIkv!F156+IVkv!F156</f>
        <v>6</v>
      </c>
      <c r="G156" s="2">
        <f>Ikv!G156+IIkv!G156+IIIkv!G156+IVkv!G156</f>
        <v>472</v>
      </c>
      <c r="H156" s="6">
        <f>Ikv!H156+IIkv!H156+IIIkv!H156+IVkv!H156</f>
        <v>490</v>
      </c>
      <c r="I156" s="2">
        <f>Ikv!I156+IIkv!I156+IIIkv!I156+IVkv!I156</f>
        <v>0</v>
      </c>
      <c r="J156" s="2">
        <f>Ikv!J156+IIkv!J156+IIIkv!J156+IVkv!J156</f>
        <v>0</v>
      </c>
      <c r="K156" s="5">
        <f>Ikv!K156+IIkv!K156+IIIkv!K156+IVkv!K156</f>
        <v>0</v>
      </c>
      <c r="L156" s="2">
        <f>Ikv!L156+IIkv!L156+IIIkv!L156+IVkv!L156</f>
        <v>0</v>
      </c>
      <c r="M156" s="2">
        <f>Ikv!M156+IIkv!M156+IIIkv!M156+IVkv!M156</f>
        <v>0</v>
      </c>
      <c r="N156" s="2">
        <f>Ikv!N156+IIkv!N156+IIIkv!N156+IVkv!N156</f>
        <v>0</v>
      </c>
      <c r="O156" s="2">
        <f>Ikv!O156+IIkv!O156+IIIkv!O156+IVkv!O156</f>
        <v>0</v>
      </c>
      <c r="P156" s="2">
        <f>Ikv!P156+IIkv!P156+IIIkv!P156+IVkv!P156</f>
        <v>15</v>
      </c>
      <c r="Q156" s="2">
        <f>Ikv!Q156+IIkv!Q156+IIIkv!Q156+IVkv!Q156</f>
        <v>0</v>
      </c>
      <c r="R156" s="2">
        <f>Ikv!R156+IIkv!R156+IIIkv!R156+IVkv!R156</f>
        <v>8</v>
      </c>
      <c r="S156" s="23">
        <f>Ikv!S156+IIkv!S156+IIIkv!S156+IVkv!S156</f>
        <v>245290016.88</v>
      </c>
      <c r="T156" s="100"/>
    </row>
    <row r="157" spans="1:20" ht="15" x14ac:dyDescent="0.25">
      <c r="A157" s="384"/>
      <c r="B157" s="387"/>
      <c r="C157" s="390"/>
      <c r="D157" s="16" t="s">
        <v>37</v>
      </c>
      <c r="E157" s="6">
        <f>Ikv!E157+IIkv!E157+IIIkv!E157+IVkv!E157</f>
        <v>404</v>
      </c>
      <c r="F157" s="6">
        <f>Ikv!F157+IIkv!F157+IIIkv!F157+IVkv!F157</f>
        <v>6</v>
      </c>
      <c r="G157" s="6">
        <f>Ikv!G157+IIkv!G157+IIIkv!G157+IVkv!G157</f>
        <v>2164</v>
      </c>
      <c r="H157" s="6">
        <f>Ikv!H157+IIkv!H157+IIIkv!H157+IVkv!H157</f>
        <v>2574</v>
      </c>
      <c r="I157" s="6">
        <f>Ikv!I157+IIkv!I157+IIIkv!I157+IVkv!I157</f>
        <v>0</v>
      </c>
      <c r="J157" s="6">
        <f>Ikv!J157+IIkv!J157+IIIkv!J157+IVkv!J157</f>
        <v>0</v>
      </c>
      <c r="K157" s="6">
        <f>Ikv!K157+IIkv!K157+IIIkv!K157+IVkv!K157</f>
        <v>0</v>
      </c>
      <c r="L157" s="6">
        <f>Ikv!L157+IIkv!L157+IIIkv!L157+IVkv!L157</f>
        <v>18</v>
      </c>
      <c r="M157" s="6">
        <f>Ikv!M157+IIkv!M157+IIIkv!M157+IVkv!M157</f>
        <v>1</v>
      </c>
      <c r="N157" s="6">
        <f>Ikv!N157+IIkv!N157+IIIkv!N157+IVkv!N157</f>
        <v>87</v>
      </c>
      <c r="O157" s="6">
        <f>Ikv!O157+IIkv!O157+IIIkv!O157+IVkv!O157</f>
        <v>6</v>
      </c>
      <c r="P157" s="6">
        <f>Ikv!P157+IIkv!P157+IIIkv!P157+IVkv!P157</f>
        <v>15</v>
      </c>
      <c r="Q157" s="6">
        <f>Ikv!Q157+IIkv!Q157+IIIkv!Q157+IVkv!Q157</f>
        <v>1</v>
      </c>
      <c r="R157" s="6">
        <f>Ikv!R157+IIkv!R157+IIIkv!R157+IVkv!R157</f>
        <v>8</v>
      </c>
      <c r="S157" s="17">
        <f>Ikv!S157+IIkv!S157+IIIkv!S157+IVkv!S157</f>
        <v>338407949.49000001</v>
      </c>
      <c r="T157" s="101"/>
    </row>
    <row r="158" spans="1:20" x14ac:dyDescent="0.2">
      <c r="B158" s="8"/>
      <c r="G158" s="29"/>
      <c r="H158" s="30"/>
      <c r="N158" s="29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mergeCells count="107">
    <mergeCell ref="Q3:Q5"/>
    <mergeCell ref="R3:R5"/>
    <mergeCell ref="T3:T5"/>
    <mergeCell ref="S3:S5"/>
    <mergeCell ref="C3:C5"/>
    <mergeCell ref="D3:D5"/>
    <mergeCell ref="A154:A157"/>
    <mergeCell ref="B154:B157"/>
    <mergeCell ref="C154:C157"/>
    <mergeCell ref="O3:O5"/>
    <mergeCell ref="P3:P5"/>
    <mergeCell ref="E3:G3"/>
    <mergeCell ref="H3:H5"/>
    <mergeCell ref="A141:A153"/>
    <mergeCell ref="B141:B153"/>
    <mergeCell ref="C141:C144"/>
    <mergeCell ref="C145:C148"/>
    <mergeCell ref="C149:C152"/>
    <mergeCell ref="C132:C135"/>
    <mergeCell ref="C136:C139"/>
    <mergeCell ref="A132:A140"/>
    <mergeCell ref="B132:B140"/>
    <mergeCell ref="L4:N4"/>
    <mergeCell ref="L3:N3"/>
    <mergeCell ref="G4:G5"/>
    <mergeCell ref="F4:F5"/>
    <mergeCell ref="E4:E5"/>
    <mergeCell ref="A6:A9"/>
    <mergeCell ref="B6:B9"/>
    <mergeCell ref="C6:C9"/>
    <mergeCell ref="A128:A131"/>
    <mergeCell ref="B128:B131"/>
    <mergeCell ref="C128:C131"/>
    <mergeCell ref="B3:B5"/>
    <mergeCell ref="A3:A5"/>
    <mergeCell ref="A10:A13"/>
    <mergeCell ref="B10:B13"/>
    <mergeCell ref="C10:C13"/>
    <mergeCell ref="A14:A17"/>
    <mergeCell ref="B14:B17"/>
    <mergeCell ref="C14:C17"/>
    <mergeCell ref="A18:A21"/>
    <mergeCell ref="B18:B21"/>
    <mergeCell ref="A124:A127"/>
    <mergeCell ref="A39:A42"/>
    <mergeCell ref="B39:B42"/>
    <mergeCell ref="C39:C42"/>
    <mergeCell ref="A43:A46"/>
    <mergeCell ref="B43:B46"/>
    <mergeCell ref="C43:C46"/>
    <mergeCell ref="C18:C21"/>
    <mergeCell ref="A22:A25"/>
    <mergeCell ref="B22:B25"/>
    <mergeCell ref="C22:C25"/>
    <mergeCell ref="A34:A38"/>
    <mergeCell ref="B34:B38"/>
    <mergeCell ref="B26:B33"/>
    <mergeCell ref="A26:A33"/>
    <mergeCell ref="C26:C29"/>
    <mergeCell ref="C30:C33"/>
    <mergeCell ref="C34:C37"/>
    <mergeCell ref="A55:A58"/>
    <mergeCell ref="A51:A54"/>
    <mergeCell ref="B51:B54"/>
    <mergeCell ref="C51:C54"/>
    <mergeCell ref="B55:B58"/>
    <mergeCell ref="C55:C58"/>
    <mergeCell ref="A47:A50"/>
    <mergeCell ref="B47:B50"/>
    <mergeCell ref="C47:C50"/>
    <mergeCell ref="A77:A80"/>
    <mergeCell ref="B77:B80"/>
    <mergeCell ref="C77:C80"/>
    <mergeCell ref="A81:A84"/>
    <mergeCell ref="B81:B84"/>
    <mergeCell ref="C81:C84"/>
    <mergeCell ref="A59:A67"/>
    <mergeCell ref="B59:B67"/>
    <mergeCell ref="C59:C62"/>
    <mergeCell ref="C63:C66"/>
    <mergeCell ref="A68:A76"/>
    <mergeCell ref="B68:B76"/>
    <mergeCell ref="C68:C71"/>
    <mergeCell ref="C72:C75"/>
    <mergeCell ref="A98:A106"/>
    <mergeCell ref="B98:B106"/>
    <mergeCell ref="C98:C101"/>
    <mergeCell ref="C102:C105"/>
    <mergeCell ref="A107:A110"/>
    <mergeCell ref="B107:B110"/>
    <mergeCell ref="C107:C110"/>
    <mergeCell ref="A85:A93"/>
    <mergeCell ref="B85:B93"/>
    <mergeCell ref="C85:C88"/>
    <mergeCell ref="C89:C92"/>
    <mergeCell ref="A94:A97"/>
    <mergeCell ref="B94:B97"/>
    <mergeCell ref="C94:C97"/>
    <mergeCell ref="B124:B127"/>
    <mergeCell ref="C124:C127"/>
    <mergeCell ref="A111:A119"/>
    <mergeCell ref="B111:B119"/>
    <mergeCell ref="C111:C114"/>
    <mergeCell ref="C115:C119"/>
    <mergeCell ref="A120:A123"/>
    <mergeCell ref="B120:B123"/>
    <mergeCell ref="C120:C1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opLeftCell="A40" workbookViewId="0"/>
  </sheetViews>
  <sheetFormatPr defaultRowHeight="12.75" x14ac:dyDescent="0.2"/>
  <sheetData>
    <row r="1" spans="1:20" x14ac:dyDescent="0.2">
      <c r="A1" s="132" t="s">
        <v>125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102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v>2</v>
      </c>
      <c r="F10" s="1"/>
      <c r="G10" s="1">
        <v>15</v>
      </c>
      <c r="H10" s="3">
        <f t="shared" si="0"/>
        <v>17</v>
      </c>
      <c r="I10" s="1"/>
      <c r="J10" s="1"/>
      <c r="K10" s="3">
        <f t="shared" si="1"/>
        <v>0</v>
      </c>
      <c r="L10" s="2"/>
      <c r="M10" s="1"/>
      <c r="N10" s="1">
        <v>2</v>
      </c>
      <c r="O10" s="4"/>
      <c r="P10" s="4"/>
      <c r="Q10" s="1"/>
      <c r="R10" s="1"/>
      <c r="S10" s="23">
        <v>7957583</v>
      </c>
      <c r="T10" s="118"/>
    </row>
    <row r="11" spans="1:20" x14ac:dyDescent="0.2">
      <c r="A11" s="92"/>
      <c r="B11" s="95"/>
      <c r="C11" s="97"/>
      <c r="D11" s="1" t="s">
        <v>102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2</v>
      </c>
      <c r="F13" s="3">
        <f>SUM(F10+F11+F12)</f>
        <v>0</v>
      </c>
      <c r="G13" s="3">
        <f>SUM(G10+G11+G12)</f>
        <v>15</v>
      </c>
      <c r="H13" s="3">
        <f t="shared" si="0"/>
        <v>17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2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7957583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v>2</v>
      </c>
      <c r="F14" s="1"/>
      <c r="G14" s="1">
        <v>46</v>
      </c>
      <c r="H14" s="3">
        <f t="shared" si="0"/>
        <v>48</v>
      </c>
      <c r="I14" s="1"/>
      <c r="J14" s="1"/>
      <c r="K14" s="3">
        <f t="shared" si="1"/>
        <v>0</v>
      </c>
      <c r="L14" s="2"/>
      <c r="M14" s="1"/>
      <c r="N14" s="1">
        <v>2</v>
      </c>
      <c r="O14" s="4"/>
      <c r="P14" s="4"/>
      <c r="Q14" s="1"/>
      <c r="R14" s="1"/>
      <c r="S14" s="23">
        <v>4688500</v>
      </c>
      <c r="T14" s="98"/>
    </row>
    <row r="15" spans="1:20" x14ac:dyDescent="0.2">
      <c r="A15" s="92"/>
      <c r="B15" s="95"/>
      <c r="C15" s="97"/>
      <c r="D15" s="1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2</v>
      </c>
      <c r="F17" s="3">
        <f>SUM(F14+F15+F16)</f>
        <v>0</v>
      </c>
      <c r="G17" s="3">
        <f>SUM(G14+G15+G16)</f>
        <v>46</v>
      </c>
      <c r="H17" s="3">
        <f t="shared" si="0"/>
        <v>48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2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4688500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102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1" t="s">
        <v>102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>
        <v>1</v>
      </c>
      <c r="H28" s="3">
        <f t="shared" si="0"/>
        <v>1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>
        <v>13129854</v>
      </c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1</v>
      </c>
      <c r="H29" s="3">
        <f t="shared" si="0"/>
        <v>1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5">SUM(L26+L27+L28)</f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0</v>
      </c>
      <c r="R29" s="5">
        <f t="shared" si="5"/>
        <v>0</v>
      </c>
      <c r="S29" s="24">
        <f t="shared" si="5"/>
        <v>13129854</v>
      </c>
      <c r="T29" s="105"/>
    </row>
    <row r="30" spans="1:20" ht="51" x14ac:dyDescent="0.2">
      <c r="A30" s="92"/>
      <c r="B30" s="95"/>
      <c r="C30" s="144" t="s">
        <v>116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44"/>
      <c r="D31" s="1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44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44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6">SUM(L30+L31+L32)</f>
        <v>0</v>
      </c>
      <c r="M33" s="5">
        <f t="shared" si="6"/>
        <v>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0</v>
      </c>
      <c r="R33" s="5">
        <f t="shared" si="6"/>
        <v>0</v>
      </c>
      <c r="S33" s="24">
        <f t="shared" si="6"/>
        <v>0</v>
      </c>
      <c r="T33" s="105"/>
    </row>
    <row r="34" spans="1:20" ht="25.5" x14ac:dyDescent="0.2">
      <c r="A34" s="92"/>
      <c r="B34" s="95"/>
      <c r="C34" s="145" t="s">
        <v>64</v>
      </c>
      <c r="D34" s="7" t="s">
        <v>5</v>
      </c>
      <c r="E34" s="7">
        <v>7</v>
      </c>
      <c r="F34" s="7"/>
      <c r="G34" s="7">
        <v>6</v>
      </c>
      <c r="H34" s="3">
        <f t="shared" si="0"/>
        <v>13</v>
      </c>
      <c r="I34" s="7"/>
      <c r="J34" s="7"/>
      <c r="K34" s="3">
        <f t="shared" si="1"/>
        <v>0</v>
      </c>
      <c r="L34" s="10"/>
      <c r="M34" s="7"/>
      <c r="N34" s="7">
        <v>7</v>
      </c>
      <c r="O34" s="7"/>
      <c r="P34" s="7"/>
      <c r="Q34" s="7"/>
      <c r="R34" s="7"/>
      <c r="S34" s="25">
        <v>217000</v>
      </c>
      <c r="T34" s="98"/>
    </row>
    <row r="35" spans="1:20" x14ac:dyDescent="0.2">
      <c r="A35" s="92"/>
      <c r="B35" s="95"/>
      <c r="C35" s="146"/>
      <c r="D35" s="7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146"/>
      <c r="D36" s="7" t="s">
        <v>7</v>
      </c>
      <c r="E36" s="7"/>
      <c r="F36" s="7"/>
      <c r="G36" s="7">
        <v>3</v>
      </c>
      <c r="H36" s="3">
        <f t="shared" si="0"/>
        <v>3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47"/>
      <c r="D37" s="7" t="s">
        <v>8</v>
      </c>
      <c r="E37" s="3">
        <f>SUM(E34+E35+E36)</f>
        <v>7</v>
      </c>
      <c r="F37" s="3">
        <f>SUM(F34+F35+F36)</f>
        <v>0</v>
      </c>
      <c r="G37" s="3">
        <f>SUM(G34+G35+G36)</f>
        <v>9</v>
      </c>
      <c r="H37" s="3">
        <f t="shared" si="0"/>
        <v>16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7">SUM(L34+L35+L36)</f>
        <v>0</v>
      </c>
      <c r="M37" s="5">
        <f t="shared" si="7"/>
        <v>0</v>
      </c>
      <c r="N37" s="5">
        <f t="shared" si="7"/>
        <v>7</v>
      </c>
      <c r="O37" s="5">
        <f t="shared" si="7"/>
        <v>0</v>
      </c>
      <c r="P37" s="5">
        <f t="shared" si="7"/>
        <v>0</v>
      </c>
      <c r="Q37" s="5">
        <f t="shared" si="7"/>
        <v>0</v>
      </c>
      <c r="R37" s="5">
        <f t="shared" si="7"/>
        <v>0</v>
      </c>
      <c r="S37" s="24">
        <f t="shared" si="7"/>
        <v>217000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8">SUM(E37,E33,E29)</f>
        <v>7</v>
      </c>
      <c r="F38" s="3">
        <f t="shared" si="8"/>
        <v>0</v>
      </c>
      <c r="G38" s="3">
        <f t="shared" si="8"/>
        <v>10</v>
      </c>
      <c r="H38" s="3">
        <f t="shared" si="8"/>
        <v>17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0</v>
      </c>
      <c r="M38" s="3">
        <f t="shared" si="8"/>
        <v>0</v>
      </c>
      <c r="N38" s="3">
        <f t="shared" si="8"/>
        <v>7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24">
        <f t="shared" si="8"/>
        <v>13346854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>
        <v>2</v>
      </c>
      <c r="F39" s="7"/>
      <c r="G39" s="7"/>
      <c r="H39" s="3">
        <f t="shared" ref="H39:H75" si="9">SUM(E39+F39+G39)</f>
        <v>2</v>
      </c>
      <c r="I39" s="7"/>
      <c r="J39" s="7"/>
      <c r="K39" s="3">
        <f t="shared" ref="K39:K54" si="10">SUM(I39+J39)</f>
        <v>0</v>
      </c>
      <c r="L39" s="10"/>
      <c r="M39" s="7"/>
      <c r="N39" s="7">
        <v>2</v>
      </c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7" t="s">
        <v>111</v>
      </c>
      <c r="E40" s="7"/>
      <c r="F40" s="7"/>
      <c r="G40" s="7"/>
      <c r="H40" s="3">
        <f t="shared" si="9"/>
        <v>0</v>
      </c>
      <c r="I40" s="7"/>
      <c r="J40" s="7"/>
      <c r="K40" s="3">
        <f t="shared" si="10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>
        <v>3</v>
      </c>
      <c r="H41" s="3">
        <f t="shared" si="9"/>
        <v>3</v>
      </c>
      <c r="I41" s="7"/>
      <c r="J41" s="7"/>
      <c r="K41" s="3">
        <f t="shared" si="10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2</v>
      </c>
      <c r="F42" s="3">
        <f>SUM(F39+F40+F41)</f>
        <v>0</v>
      </c>
      <c r="G42" s="3">
        <f>SUM(G39+G40+G41)</f>
        <v>3</v>
      </c>
      <c r="H42" s="3">
        <f t="shared" si="9"/>
        <v>5</v>
      </c>
      <c r="I42" s="3">
        <f>SUM(I39+I40+I41)</f>
        <v>0</v>
      </c>
      <c r="J42" s="3">
        <f>SUM(J39+J40+J41)</f>
        <v>0</v>
      </c>
      <c r="K42" s="3">
        <f t="shared" si="10"/>
        <v>0</v>
      </c>
      <c r="L42" s="5">
        <f t="shared" ref="L42:S42" si="11">SUM(L39+L40+L41)</f>
        <v>0</v>
      </c>
      <c r="M42" s="5">
        <f t="shared" si="11"/>
        <v>0</v>
      </c>
      <c r="N42" s="5">
        <f t="shared" si="11"/>
        <v>2</v>
      </c>
      <c r="O42" s="5">
        <f t="shared" si="11"/>
        <v>0</v>
      </c>
      <c r="P42" s="5">
        <f t="shared" si="11"/>
        <v>0</v>
      </c>
      <c r="Q42" s="5">
        <f t="shared" si="11"/>
        <v>0</v>
      </c>
      <c r="R42" s="5">
        <f t="shared" si="11"/>
        <v>0</v>
      </c>
      <c r="S42" s="24">
        <f t="shared" si="11"/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>
        <v>10</v>
      </c>
      <c r="F43" s="12"/>
      <c r="G43" s="12">
        <v>14</v>
      </c>
      <c r="H43" s="19">
        <f t="shared" si="9"/>
        <v>24</v>
      </c>
      <c r="I43" s="12"/>
      <c r="J43" s="12"/>
      <c r="K43" s="19">
        <f t="shared" si="10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7" t="s">
        <v>111</v>
      </c>
      <c r="E44" s="7"/>
      <c r="F44" s="7"/>
      <c r="G44" s="7"/>
      <c r="H44" s="3">
        <f t="shared" si="9"/>
        <v>0</v>
      </c>
      <c r="I44" s="7"/>
      <c r="J44" s="7"/>
      <c r="K44" s="3">
        <f t="shared" si="10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>
        <v>3</v>
      </c>
      <c r="F45" s="7"/>
      <c r="G45" s="7"/>
      <c r="H45" s="3">
        <f t="shared" si="9"/>
        <v>3</v>
      </c>
      <c r="I45" s="7"/>
      <c r="J45" s="7"/>
      <c r="K45" s="3">
        <f t="shared" si="10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13</v>
      </c>
      <c r="F46" s="3">
        <f>SUM(F43+F44+F45)</f>
        <v>0</v>
      </c>
      <c r="G46" s="3">
        <f>SUM(G43+G44+G45)</f>
        <v>14</v>
      </c>
      <c r="H46" s="3">
        <f t="shared" si="9"/>
        <v>27</v>
      </c>
      <c r="I46" s="3">
        <f>SUM(I43+I44+I45)</f>
        <v>0</v>
      </c>
      <c r="J46" s="3">
        <f>SUM(J43+J44+J45)</f>
        <v>0</v>
      </c>
      <c r="K46" s="3">
        <f t="shared" si="10"/>
        <v>0</v>
      </c>
      <c r="L46" s="5">
        <f t="shared" ref="L46:S46" si="12">SUM(L43+L44+L45)</f>
        <v>0</v>
      </c>
      <c r="M46" s="5">
        <f t="shared" si="12"/>
        <v>0</v>
      </c>
      <c r="N46" s="5">
        <f t="shared" si="12"/>
        <v>0</v>
      </c>
      <c r="O46" s="5">
        <f t="shared" si="12"/>
        <v>0</v>
      </c>
      <c r="P46" s="5">
        <f t="shared" si="12"/>
        <v>0</v>
      </c>
      <c r="Q46" s="5">
        <f t="shared" si="12"/>
        <v>0</v>
      </c>
      <c r="R46" s="5">
        <f t="shared" si="12"/>
        <v>0</v>
      </c>
      <c r="S46" s="24">
        <f t="shared" si="12"/>
        <v>0</v>
      </c>
      <c r="T46" s="105"/>
    </row>
    <row r="47" spans="1:20" ht="25.5" x14ac:dyDescent="0.2">
      <c r="A47" s="91">
        <v>9</v>
      </c>
      <c r="B47" s="94" t="s">
        <v>118</v>
      </c>
      <c r="C47" s="98" t="s">
        <v>44</v>
      </c>
      <c r="D47" s="7" t="s">
        <v>5</v>
      </c>
      <c r="E47" s="7"/>
      <c r="F47" s="7"/>
      <c r="G47" s="7"/>
      <c r="H47" s="3">
        <f t="shared" si="9"/>
        <v>0</v>
      </c>
      <c r="I47" s="7"/>
      <c r="J47" s="7"/>
      <c r="K47" s="3">
        <f t="shared" si="10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7" t="s">
        <v>111</v>
      </c>
      <c r="E48" s="7"/>
      <c r="F48" s="7"/>
      <c r="G48" s="7"/>
      <c r="H48" s="3">
        <f t="shared" si="9"/>
        <v>0</v>
      </c>
      <c r="I48" s="7"/>
      <c r="J48" s="7"/>
      <c r="K48" s="3">
        <f t="shared" si="10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9"/>
        <v>0</v>
      </c>
      <c r="I49" s="7"/>
      <c r="J49" s="7"/>
      <c r="K49" s="3">
        <f t="shared" si="10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9"/>
        <v>0</v>
      </c>
      <c r="I50" s="3">
        <f>SUM(I47+I48+I49)</f>
        <v>0</v>
      </c>
      <c r="J50" s="3">
        <f>SUM(J47+J48+J49)</f>
        <v>0</v>
      </c>
      <c r="K50" s="3">
        <f t="shared" si="10"/>
        <v>0</v>
      </c>
      <c r="L50" s="5">
        <f t="shared" ref="L50:S50" si="13">SUM(L47+L48+L49)</f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24">
        <f t="shared" si="13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v>1</v>
      </c>
      <c r="F51" s="1"/>
      <c r="G51" s="1">
        <v>10</v>
      </c>
      <c r="H51" s="3">
        <f t="shared" si="9"/>
        <v>11</v>
      </c>
      <c r="I51" s="1"/>
      <c r="J51" s="1"/>
      <c r="K51" s="3">
        <f t="shared" si="10"/>
        <v>0</v>
      </c>
      <c r="L51" s="2"/>
      <c r="M51" s="1"/>
      <c r="N51" s="1">
        <v>1</v>
      </c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1" t="s">
        <v>111</v>
      </c>
      <c r="E52" s="1"/>
      <c r="F52" s="1"/>
      <c r="G52" s="1"/>
      <c r="H52" s="3">
        <f t="shared" si="9"/>
        <v>0</v>
      </c>
      <c r="I52" s="1"/>
      <c r="J52" s="1"/>
      <c r="K52" s="3">
        <f t="shared" si="10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>
        <v>2</v>
      </c>
      <c r="H53" s="3">
        <f t="shared" si="9"/>
        <v>2</v>
      </c>
      <c r="I53" s="1"/>
      <c r="J53" s="1"/>
      <c r="K53" s="3">
        <f t="shared" si="10"/>
        <v>0</v>
      </c>
      <c r="L53" s="1"/>
      <c r="M53" s="1"/>
      <c r="N53" s="1"/>
      <c r="O53" s="1"/>
      <c r="P53" s="1"/>
      <c r="Q53" s="1"/>
      <c r="R53" s="1"/>
      <c r="S53" s="23">
        <v>10169406</v>
      </c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1</v>
      </c>
      <c r="F54" s="3">
        <f>SUM(F51+F52+F53)</f>
        <v>0</v>
      </c>
      <c r="G54" s="3">
        <f>SUM(G51+G52+G53)</f>
        <v>12</v>
      </c>
      <c r="H54" s="3">
        <f t="shared" si="9"/>
        <v>13</v>
      </c>
      <c r="I54" s="3">
        <f>SUM(I51+I52+I53)</f>
        <v>0</v>
      </c>
      <c r="J54" s="3">
        <f>SUM(J51+J52+J53)</f>
        <v>0</v>
      </c>
      <c r="K54" s="3">
        <f t="shared" si="10"/>
        <v>0</v>
      </c>
      <c r="L54" s="5">
        <f t="shared" ref="L54:S54" si="14">SUM(L51+L52+L53)</f>
        <v>0</v>
      </c>
      <c r="M54" s="5">
        <f t="shared" si="14"/>
        <v>0</v>
      </c>
      <c r="N54" s="5">
        <f t="shared" si="14"/>
        <v>1</v>
      </c>
      <c r="O54" s="5">
        <f t="shared" si="14"/>
        <v>0</v>
      </c>
      <c r="P54" s="5">
        <f t="shared" si="14"/>
        <v>0</v>
      </c>
      <c r="Q54" s="5">
        <f t="shared" si="14"/>
        <v>0</v>
      </c>
      <c r="R54" s="5">
        <f t="shared" si="14"/>
        <v>0</v>
      </c>
      <c r="S54" s="24">
        <f t="shared" si="14"/>
        <v>10169406</v>
      </c>
      <c r="T54" s="105"/>
    </row>
    <row r="55" spans="1:20" ht="38.25" x14ac:dyDescent="0.2">
      <c r="A55" s="91">
        <v>11</v>
      </c>
      <c r="B55" s="94" t="s">
        <v>18</v>
      </c>
      <c r="C55" s="145" t="s">
        <v>52</v>
      </c>
      <c r="D55" s="1" t="s">
        <v>5</v>
      </c>
      <c r="E55" s="1">
        <v>4</v>
      </c>
      <c r="F55" s="1"/>
      <c r="G55" s="1"/>
      <c r="H55" s="3">
        <f t="shared" si="9"/>
        <v>4</v>
      </c>
      <c r="I55" s="1"/>
      <c r="J55" s="1"/>
      <c r="K55" s="3"/>
      <c r="L55" s="2"/>
      <c r="M55" s="1"/>
      <c r="N55" s="1">
        <v>2</v>
      </c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1" t="s">
        <v>102</v>
      </c>
      <c r="E56" s="1"/>
      <c r="F56" s="1"/>
      <c r="G56" s="1"/>
      <c r="H56" s="3">
        <f t="shared" si="9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/>
      <c r="F57" s="1"/>
      <c r="G57" s="1"/>
      <c r="H57" s="3">
        <f t="shared" si="9"/>
        <v>0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4</v>
      </c>
      <c r="F58" s="3">
        <f>SUM(F55+F56+F57)</f>
        <v>0</v>
      </c>
      <c r="G58" s="3">
        <f>SUM(G55+G56+G57)</f>
        <v>0</v>
      </c>
      <c r="H58" s="3">
        <f t="shared" si="9"/>
        <v>4</v>
      </c>
      <c r="I58" s="3">
        <f>SUM(I55+I56+I57)</f>
        <v>0</v>
      </c>
      <c r="J58" s="3">
        <f>SUM(J55+J56+J57)</f>
        <v>0</v>
      </c>
      <c r="K58" s="3">
        <f t="shared" ref="K58:K66" si="15">SUM(I58+J58)</f>
        <v>0</v>
      </c>
      <c r="L58" s="5">
        <f t="shared" ref="L58:S58" si="16">SUM(L55+L56+L57)</f>
        <v>0</v>
      </c>
      <c r="M58" s="5">
        <f t="shared" si="16"/>
        <v>0</v>
      </c>
      <c r="N58" s="5">
        <f t="shared" si="16"/>
        <v>2</v>
      </c>
      <c r="O58" s="5">
        <f t="shared" si="16"/>
        <v>0</v>
      </c>
      <c r="P58" s="5">
        <f t="shared" si="16"/>
        <v>0</v>
      </c>
      <c r="Q58" s="5">
        <f t="shared" si="16"/>
        <v>0</v>
      </c>
      <c r="R58" s="5">
        <f t="shared" si="16"/>
        <v>0</v>
      </c>
      <c r="S58" s="24">
        <f t="shared" si="16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>
        <v>1</v>
      </c>
      <c r="F59" s="1"/>
      <c r="G59" s="1"/>
      <c r="H59" s="3">
        <f t="shared" si="9"/>
        <v>1</v>
      </c>
      <c r="I59" s="1"/>
      <c r="J59" s="1"/>
      <c r="K59" s="3">
        <f t="shared" si="15"/>
        <v>0</v>
      </c>
      <c r="L59" s="2"/>
      <c r="M59" s="1"/>
      <c r="N59" s="1">
        <v>1</v>
      </c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1" t="s">
        <v>111</v>
      </c>
      <c r="E60" s="1"/>
      <c r="F60" s="1"/>
      <c r="G60" s="1"/>
      <c r="H60" s="3">
        <f t="shared" si="9"/>
        <v>0</v>
      </c>
      <c r="I60" s="1"/>
      <c r="J60" s="1"/>
      <c r="K60" s="3">
        <f t="shared" si="15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>
        <v>12</v>
      </c>
      <c r="H61" s="3">
        <f t="shared" si="9"/>
        <v>12</v>
      </c>
      <c r="I61" s="1"/>
      <c r="J61" s="1"/>
      <c r="K61" s="3">
        <f t="shared" si="15"/>
        <v>0</v>
      </c>
      <c r="L61" s="1"/>
      <c r="M61" s="1"/>
      <c r="N61" s="1"/>
      <c r="O61" s="1"/>
      <c r="P61" s="1"/>
      <c r="Q61" s="1"/>
      <c r="R61" s="1"/>
      <c r="S61" s="23">
        <v>50250000</v>
      </c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1</v>
      </c>
      <c r="F62" s="3">
        <f>SUM(F59+F60+F61)</f>
        <v>0</v>
      </c>
      <c r="G62" s="3">
        <f>SUM(G59+G60+G61)</f>
        <v>12</v>
      </c>
      <c r="H62" s="3">
        <f t="shared" si="9"/>
        <v>13</v>
      </c>
      <c r="I62" s="3">
        <f>SUM(I59+I60+I61)</f>
        <v>0</v>
      </c>
      <c r="J62" s="3">
        <f>SUM(J59+J60+J61)</f>
        <v>0</v>
      </c>
      <c r="K62" s="3">
        <f t="shared" si="15"/>
        <v>0</v>
      </c>
      <c r="L62" s="5">
        <f t="shared" ref="L62:S62" si="17">SUM(L59+L60+L61)</f>
        <v>0</v>
      </c>
      <c r="M62" s="5">
        <f t="shared" si="17"/>
        <v>0</v>
      </c>
      <c r="N62" s="5">
        <f t="shared" si="17"/>
        <v>1</v>
      </c>
      <c r="O62" s="5">
        <f t="shared" si="17"/>
        <v>0</v>
      </c>
      <c r="P62" s="5">
        <f t="shared" si="17"/>
        <v>0</v>
      </c>
      <c r="Q62" s="5">
        <f t="shared" si="17"/>
        <v>0</v>
      </c>
      <c r="R62" s="5">
        <f t="shared" si="17"/>
        <v>0</v>
      </c>
      <c r="S62" s="24">
        <f t="shared" si="17"/>
        <v>50250000</v>
      </c>
      <c r="T62" s="105"/>
    </row>
    <row r="63" spans="1:20" ht="25.5" x14ac:dyDescent="0.2">
      <c r="A63" s="114"/>
      <c r="B63" s="95"/>
      <c r="C63" s="145" t="s">
        <v>54</v>
      </c>
      <c r="D63" s="7" t="s">
        <v>5</v>
      </c>
      <c r="E63" s="7"/>
      <c r="F63" s="7"/>
      <c r="G63" s="7">
        <v>14</v>
      </c>
      <c r="H63" s="3">
        <f t="shared" si="9"/>
        <v>14</v>
      </c>
      <c r="I63" s="7"/>
      <c r="J63" s="7"/>
      <c r="K63" s="3">
        <f t="shared" si="15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146"/>
      <c r="D64" s="7" t="s">
        <v>111</v>
      </c>
      <c r="E64" s="7"/>
      <c r="F64" s="7"/>
      <c r="G64" s="7"/>
      <c r="H64" s="3">
        <f t="shared" si="9"/>
        <v>0</v>
      </c>
      <c r="I64" s="7"/>
      <c r="J64" s="7"/>
      <c r="K64" s="3">
        <f t="shared" si="15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146"/>
      <c r="D65" s="7" t="s">
        <v>7</v>
      </c>
      <c r="E65" s="7"/>
      <c r="F65" s="7"/>
      <c r="G65" s="7">
        <v>4</v>
      </c>
      <c r="H65" s="3">
        <f t="shared" si="9"/>
        <v>4</v>
      </c>
      <c r="I65" s="7"/>
      <c r="J65" s="7"/>
      <c r="K65" s="3">
        <f t="shared" si="15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47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18</v>
      </c>
      <c r="H66" s="3">
        <f t="shared" si="9"/>
        <v>18</v>
      </c>
      <c r="I66" s="3">
        <f>SUM(I63+I64+I65)</f>
        <v>0</v>
      </c>
      <c r="J66" s="3">
        <f>SUM(J63+J64+J65)</f>
        <v>0</v>
      </c>
      <c r="K66" s="3">
        <f t="shared" si="15"/>
        <v>0</v>
      </c>
      <c r="L66" s="5">
        <f t="shared" ref="L66:S66" si="18">SUM(L63+L64+L65)</f>
        <v>0</v>
      </c>
      <c r="M66" s="5">
        <f t="shared" si="18"/>
        <v>0</v>
      </c>
      <c r="N66" s="5">
        <f t="shared" si="18"/>
        <v>0</v>
      </c>
      <c r="O66" s="5">
        <f t="shared" si="18"/>
        <v>0</v>
      </c>
      <c r="P66" s="5">
        <f t="shared" si="18"/>
        <v>0</v>
      </c>
      <c r="Q66" s="5">
        <f t="shared" si="18"/>
        <v>0</v>
      </c>
      <c r="R66" s="5">
        <f t="shared" si="18"/>
        <v>0</v>
      </c>
      <c r="S66" s="24">
        <f t="shared" si="18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1</v>
      </c>
      <c r="F67" s="3">
        <f>SUM(F66,F62)</f>
        <v>0</v>
      </c>
      <c r="G67" s="3">
        <f>SUM(G66,G62)</f>
        <v>30</v>
      </c>
      <c r="H67" s="3">
        <f t="shared" si="9"/>
        <v>31</v>
      </c>
      <c r="I67" s="3">
        <f t="shared" ref="I67:S67" si="19">SUM(I66,I62)</f>
        <v>0</v>
      </c>
      <c r="J67" s="3">
        <f t="shared" si="19"/>
        <v>0</v>
      </c>
      <c r="K67" s="3">
        <f t="shared" si="19"/>
        <v>0</v>
      </c>
      <c r="L67" s="3">
        <f t="shared" si="19"/>
        <v>0</v>
      </c>
      <c r="M67" s="3">
        <f t="shared" si="19"/>
        <v>0</v>
      </c>
      <c r="N67" s="3">
        <f t="shared" si="19"/>
        <v>1</v>
      </c>
      <c r="O67" s="3">
        <f t="shared" si="19"/>
        <v>0</v>
      </c>
      <c r="P67" s="3">
        <f t="shared" si="19"/>
        <v>0</v>
      </c>
      <c r="Q67" s="3">
        <f t="shared" si="19"/>
        <v>0</v>
      </c>
      <c r="R67" s="3">
        <f t="shared" si="19"/>
        <v>0</v>
      </c>
      <c r="S67" s="24">
        <f t="shared" si="19"/>
        <v>50250000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9"/>
        <v>0</v>
      </c>
      <c r="I68" s="7"/>
      <c r="J68" s="7"/>
      <c r="K68" s="3">
        <f t="shared" ref="K68:K75" si="20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7" t="s">
        <v>111</v>
      </c>
      <c r="E69" s="7"/>
      <c r="F69" s="7"/>
      <c r="G69" s="7"/>
      <c r="H69" s="3">
        <f t="shared" si="9"/>
        <v>0</v>
      </c>
      <c r="I69" s="7"/>
      <c r="J69" s="7"/>
      <c r="K69" s="3">
        <f t="shared" si="20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9"/>
        <v>0</v>
      </c>
      <c r="I70" s="7"/>
      <c r="J70" s="7"/>
      <c r="K70" s="3">
        <f t="shared" si="20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9"/>
        <v>0</v>
      </c>
      <c r="I71" s="3">
        <f>SUM(I68+I69+I70)</f>
        <v>0</v>
      </c>
      <c r="J71" s="3">
        <f>SUM(J68+J69+J70)</f>
        <v>0</v>
      </c>
      <c r="K71" s="3">
        <f t="shared" si="20"/>
        <v>0</v>
      </c>
      <c r="L71" s="5">
        <f t="shared" ref="L71:S71" si="21">SUM(L68+L69+L70)</f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24">
        <f t="shared" si="21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9"/>
        <v>0</v>
      </c>
      <c r="I72" s="7"/>
      <c r="J72" s="7"/>
      <c r="K72" s="3">
        <f t="shared" si="20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7" t="s">
        <v>111</v>
      </c>
      <c r="E73" s="7"/>
      <c r="F73" s="7"/>
      <c r="G73" s="7"/>
      <c r="H73" s="3">
        <f t="shared" si="9"/>
        <v>0</v>
      </c>
      <c r="I73" s="7"/>
      <c r="J73" s="7"/>
      <c r="K73" s="3">
        <f t="shared" si="20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9"/>
        <v>0</v>
      </c>
      <c r="I74" s="7"/>
      <c r="J74" s="7"/>
      <c r="K74" s="3">
        <f t="shared" si="20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9"/>
        <v>0</v>
      </c>
      <c r="I75" s="3">
        <f>SUM(I72+I73+I74)</f>
        <v>0</v>
      </c>
      <c r="J75" s="3">
        <f>SUM(J72+J73+J74)</f>
        <v>0</v>
      </c>
      <c r="K75" s="3">
        <f t="shared" si="20"/>
        <v>0</v>
      </c>
      <c r="L75" s="5">
        <f t="shared" ref="L75:S75" si="22">SUM(L72+L73+L74)</f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24">
        <f t="shared" si="22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3">SUM(E75,E71)</f>
        <v>0</v>
      </c>
      <c r="F76" s="5">
        <f t="shared" si="23"/>
        <v>0</v>
      </c>
      <c r="G76" s="5">
        <f t="shared" si="23"/>
        <v>0</v>
      </c>
      <c r="H76" s="5">
        <f t="shared" si="23"/>
        <v>0</v>
      </c>
      <c r="I76" s="5">
        <f t="shared" si="23"/>
        <v>0</v>
      </c>
      <c r="J76" s="5">
        <f t="shared" si="23"/>
        <v>0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 t="shared" si="23"/>
        <v>0</v>
      </c>
      <c r="O76" s="5">
        <f t="shared" si="23"/>
        <v>0</v>
      </c>
      <c r="P76" s="5">
        <f t="shared" si="23"/>
        <v>0</v>
      </c>
      <c r="Q76" s="5">
        <f t="shared" si="23"/>
        <v>0</v>
      </c>
      <c r="R76" s="5">
        <f t="shared" si="23"/>
        <v>0</v>
      </c>
      <c r="S76" s="24">
        <f t="shared" si="23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4">SUM(E77+F77+G77)</f>
        <v>0</v>
      </c>
      <c r="I77" s="11"/>
      <c r="J77" s="11"/>
      <c r="K77" s="19">
        <f t="shared" ref="K77:K92" si="25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1" t="s">
        <v>6</v>
      </c>
      <c r="E78" s="1"/>
      <c r="F78" s="1"/>
      <c r="G78" s="1"/>
      <c r="H78" s="3">
        <f t="shared" si="24"/>
        <v>0</v>
      </c>
      <c r="I78" s="1"/>
      <c r="J78" s="1"/>
      <c r="K78" s="3">
        <f t="shared" si="25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4"/>
        <v>0</v>
      </c>
      <c r="I79" s="1"/>
      <c r="J79" s="1"/>
      <c r="K79" s="3">
        <f t="shared" si="25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4"/>
        <v>0</v>
      </c>
      <c r="I80" s="3">
        <f>SUM(I77+I78+I79)</f>
        <v>0</v>
      </c>
      <c r="J80" s="3">
        <f>SUM(J77+J78+J79)</f>
        <v>0</v>
      </c>
      <c r="K80" s="3">
        <f t="shared" si="25"/>
        <v>0</v>
      </c>
      <c r="L80" s="5">
        <f t="shared" ref="L80:S80" si="26">SUM(L77+L78+L79)</f>
        <v>0</v>
      </c>
      <c r="M80" s="5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24">
        <f t="shared" si="26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100</v>
      </c>
      <c r="E81" s="1"/>
      <c r="F81" s="1"/>
      <c r="G81" s="1"/>
      <c r="H81" s="3">
        <f t="shared" si="24"/>
        <v>0</v>
      </c>
      <c r="I81" s="1"/>
      <c r="J81" s="1"/>
      <c r="K81" s="3">
        <f t="shared" si="25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1" t="s">
        <v>6</v>
      </c>
      <c r="E82" s="1"/>
      <c r="F82" s="1"/>
      <c r="G82" s="1"/>
      <c r="H82" s="3">
        <f t="shared" si="24"/>
        <v>0</v>
      </c>
      <c r="I82" s="1"/>
      <c r="J82" s="1"/>
      <c r="K82" s="3">
        <f t="shared" si="25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4"/>
        <v>0</v>
      </c>
      <c r="I83" s="1"/>
      <c r="J83" s="1"/>
      <c r="K83" s="3">
        <f t="shared" si="25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4"/>
        <v>0</v>
      </c>
      <c r="I84" s="3">
        <f>SUM(I81+I82+I83)</f>
        <v>0</v>
      </c>
      <c r="J84" s="3">
        <f>SUM(J81+J82+J83)</f>
        <v>0</v>
      </c>
      <c r="K84" s="3">
        <f t="shared" si="25"/>
        <v>0</v>
      </c>
      <c r="L84" s="5">
        <f t="shared" ref="L84:S84" si="27">SUM(L81+L82+L83)</f>
        <v>0</v>
      </c>
      <c r="M84" s="5">
        <f t="shared" si="27"/>
        <v>0</v>
      </c>
      <c r="N84" s="5">
        <f t="shared" si="27"/>
        <v>0</v>
      </c>
      <c r="O84" s="5">
        <f t="shared" si="27"/>
        <v>0</v>
      </c>
      <c r="P84" s="5">
        <f t="shared" si="27"/>
        <v>0</v>
      </c>
      <c r="Q84" s="5">
        <f t="shared" si="27"/>
        <v>0</v>
      </c>
      <c r="R84" s="5">
        <f t="shared" si="27"/>
        <v>0</v>
      </c>
      <c r="S84" s="24">
        <f t="shared" si="27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v>4</v>
      </c>
      <c r="F85" s="1"/>
      <c r="G85" s="1">
        <v>29</v>
      </c>
      <c r="H85" s="3">
        <f t="shared" si="24"/>
        <v>33</v>
      </c>
      <c r="I85" s="1"/>
      <c r="J85" s="1"/>
      <c r="K85" s="3">
        <f t="shared" si="25"/>
        <v>0</v>
      </c>
      <c r="L85" s="2"/>
      <c r="M85" s="1"/>
      <c r="N85" s="1">
        <v>1</v>
      </c>
      <c r="O85" s="4"/>
      <c r="P85" s="4"/>
      <c r="Q85" s="1"/>
      <c r="R85" s="1"/>
      <c r="S85" s="23">
        <v>75000</v>
      </c>
      <c r="T85" s="98"/>
    </row>
    <row r="86" spans="1:20" x14ac:dyDescent="0.2">
      <c r="A86" s="92"/>
      <c r="B86" s="95"/>
      <c r="C86" s="104"/>
      <c r="D86" s="1" t="s">
        <v>111</v>
      </c>
      <c r="E86" s="1"/>
      <c r="F86" s="1"/>
      <c r="G86" s="1"/>
      <c r="H86" s="3">
        <f t="shared" si="24"/>
        <v>0</v>
      </c>
      <c r="I86" s="1"/>
      <c r="J86" s="1"/>
      <c r="K86" s="3">
        <f t="shared" si="25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>
        <v>4</v>
      </c>
      <c r="H87" s="3">
        <f t="shared" si="24"/>
        <v>4</v>
      </c>
      <c r="I87" s="1"/>
      <c r="J87" s="1"/>
      <c r="K87" s="3">
        <f t="shared" si="25"/>
        <v>0</v>
      </c>
      <c r="L87" s="1"/>
      <c r="M87" s="1"/>
      <c r="N87" s="1"/>
      <c r="O87" s="1"/>
      <c r="P87" s="1"/>
      <c r="Q87" s="1"/>
      <c r="R87" s="1"/>
      <c r="S87" s="23">
        <v>5738133</v>
      </c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4</v>
      </c>
      <c r="F88" s="3">
        <f>SUM(F85+F86+F87)</f>
        <v>0</v>
      </c>
      <c r="G88" s="3">
        <f>SUM(G85+G86+G87)</f>
        <v>33</v>
      </c>
      <c r="H88" s="3">
        <f t="shared" si="24"/>
        <v>37</v>
      </c>
      <c r="I88" s="3">
        <f>SUM(I85+I86+I87)</f>
        <v>0</v>
      </c>
      <c r="J88" s="3">
        <f>SUM(J85+J86+J87)</f>
        <v>0</v>
      </c>
      <c r="K88" s="3">
        <f t="shared" si="25"/>
        <v>0</v>
      </c>
      <c r="L88" s="5">
        <f t="shared" ref="L88:S88" si="28">SUM(L85+L86+L87)</f>
        <v>0</v>
      </c>
      <c r="M88" s="5">
        <f t="shared" si="28"/>
        <v>0</v>
      </c>
      <c r="N88" s="5">
        <f t="shared" si="28"/>
        <v>1</v>
      </c>
      <c r="O88" s="5">
        <f t="shared" si="28"/>
        <v>0</v>
      </c>
      <c r="P88" s="5">
        <f t="shared" si="28"/>
        <v>0</v>
      </c>
      <c r="Q88" s="5">
        <f t="shared" si="28"/>
        <v>0</v>
      </c>
      <c r="R88" s="5">
        <f t="shared" si="28"/>
        <v>0</v>
      </c>
      <c r="S88" s="24">
        <f t="shared" si="28"/>
        <v>5813133</v>
      </c>
      <c r="T88" s="105"/>
    </row>
    <row r="89" spans="1:20" ht="25.5" x14ac:dyDescent="0.2">
      <c r="A89" s="92"/>
      <c r="B89" s="95"/>
      <c r="C89" s="104" t="s">
        <v>121</v>
      </c>
      <c r="D89" s="7" t="s">
        <v>5</v>
      </c>
      <c r="E89" s="7"/>
      <c r="F89" s="7"/>
      <c r="G89" s="7">
        <v>33</v>
      </c>
      <c r="H89" s="3">
        <f t="shared" si="24"/>
        <v>33</v>
      </c>
      <c r="I89" s="7"/>
      <c r="J89" s="7"/>
      <c r="K89" s="3">
        <f t="shared" si="25"/>
        <v>0</v>
      </c>
      <c r="L89" s="10"/>
      <c r="M89" s="7"/>
      <c r="N89" s="7"/>
      <c r="O89" s="7"/>
      <c r="P89" s="7"/>
      <c r="Q89" s="7"/>
      <c r="R89" s="7"/>
      <c r="S89" s="25">
        <v>355000</v>
      </c>
      <c r="T89" s="104"/>
    </row>
    <row r="90" spans="1:20" x14ac:dyDescent="0.2">
      <c r="A90" s="92"/>
      <c r="B90" s="95"/>
      <c r="C90" s="104"/>
      <c r="D90" s="7" t="s">
        <v>111</v>
      </c>
      <c r="E90" s="7"/>
      <c r="F90" s="7"/>
      <c r="G90" s="7"/>
      <c r="H90" s="3">
        <f t="shared" si="24"/>
        <v>0</v>
      </c>
      <c r="I90" s="7"/>
      <c r="J90" s="7"/>
      <c r="K90" s="3">
        <f t="shared" si="25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04"/>
      <c r="D91" s="7" t="s">
        <v>7</v>
      </c>
      <c r="E91" s="7"/>
      <c r="F91" s="7"/>
      <c r="G91" s="7">
        <v>4</v>
      </c>
      <c r="H91" s="3">
        <f t="shared" si="24"/>
        <v>4</v>
      </c>
      <c r="I91" s="7"/>
      <c r="J91" s="7"/>
      <c r="K91" s="3">
        <f t="shared" si="25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37</v>
      </c>
      <c r="H92" s="3">
        <f t="shared" si="24"/>
        <v>37</v>
      </c>
      <c r="I92" s="3">
        <f>SUM(I89+I90+I91)</f>
        <v>0</v>
      </c>
      <c r="J92" s="3">
        <f>SUM(J89+J90+J91)</f>
        <v>0</v>
      </c>
      <c r="K92" s="3">
        <f t="shared" si="25"/>
        <v>0</v>
      </c>
      <c r="L92" s="5">
        <f t="shared" ref="L92:S92" si="29">SUM(L89+L90+L91)</f>
        <v>0</v>
      </c>
      <c r="M92" s="5">
        <f t="shared" si="29"/>
        <v>0</v>
      </c>
      <c r="N92" s="5">
        <f t="shared" si="29"/>
        <v>0</v>
      </c>
      <c r="O92" s="5">
        <f t="shared" si="29"/>
        <v>0</v>
      </c>
      <c r="P92" s="5">
        <f t="shared" si="29"/>
        <v>0</v>
      </c>
      <c r="Q92" s="5">
        <f t="shared" si="29"/>
        <v>0</v>
      </c>
      <c r="R92" s="5">
        <f t="shared" si="29"/>
        <v>0</v>
      </c>
      <c r="S92" s="24">
        <f t="shared" si="29"/>
        <v>355000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0">SUM(E88+E92)</f>
        <v>4</v>
      </c>
      <c r="F93" s="3">
        <f t="shared" si="30"/>
        <v>0</v>
      </c>
      <c r="G93" s="3">
        <f t="shared" si="30"/>
        <v>70</v>
      </c>
      <c r="H93" s="3">
        <f t="shared" si="30"/>
        <v>74</v>
      </c>
      <c r="I93" s="3">
        <f t="shared" si="30"/>
        <v>0</v>
      </c>
      <c r="J93" s="3">
        <f t="shared" si="30"/>
        <v>0</v>
      </c>
      <c r="K93" s="3">
        <f t="shared" si="30"/>
        <v>0</v>
      </c>
      <c r="L93" s="3">
        <f t="shared" si="30"/>
        <v>0</v>
      </c>
      <c r="M93" s="3">
        <f t="shared" si="30"/>
        <v>0</v>
      </c>
      <c r="N93" s="3">
        <f t="shared" si="30"/>
        <v>1</v>
      </c>
      <c r="O93" s="3">
        <f t="shared" si="30"/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24">
        <f t="shared" si="30"/>
        <v>6168133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1">SUM(E94+F94+G94)</f>
        <v>0</v>
      </c>
      <c r="I94" s="1"/>
      <c r="J94" s="1"/>
      <c r="K94" s="3">
        <f t="shared" ref="K94:K105" si="32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1" t="s">
        <v>102</v>
      </c>
      <c r="E95" s="1"/>
      <c r="F95" s="1"/>
      <c r="G95" s="1"/>
      <c r="H95" s="3">
        <f t="shared" si="31"/>
        <v>0</v>
      </c>
      <c r="I95" s="1"/>
      <c r="J95" s="1"/>
      <c r="K95" s="3">
        <f t="shared" si="32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1"/>
        <v>0</v>
      </c>
      <c r="I96" s="1"/>
      <c r="J96" s="1"/>
      <c r="K96" s="3">
        <f t="shared" si="32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1"/>
        <v>0</v>
      </c>
      <c r="I97" s="3">
        <f>SUM(I94+I95+I96)</f>
        <v>0</v>
      </c>
      <c r="J97" s="3">
        <f>SUM(J94+J95+J96)</f>
        <v>0</v>
      </c>
      <c r="K97" s="3">
        <f t="shared" si="32"/>
        <v>0</v>
      </c>
      <c r="L97" s="5">
        <f t="shared" ref="L97:R97" si="33">SUM(L94+L95+L96)</f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v>1</v>
      </c>
      <c r="F98" s="7"/>
      <c r="G98" s="7">
        <v>53</v>
      </c>
      <c r="H98" s="3">
        <f t="shared" si="31"/>
        <v>54</v>
      </c>
      <c r="I98" s="7"/>
      <c r="J98" s="7"/>
      <c r="K98" s="3">
        <f t="shared" si="32"/>
        <v>0</v>
      </c>
      <c r="L98" s="10"/>
      <c r="M98" s="7"/>
      <c r="N98" s="7"/>
      <c r="O98" s="7"/>
      <c r="P98" s="7"/>
      <c r="Q98" s="7"/>
      <c r="R98" s="7"/>
      <c r="S98" s="25">
        <v>121000</v>
      </c>
      <c r="T98" s="98"/>
    </row>
    <row r="99" spans="1:20" x14ac:dyDescent="0.2">
      <c r="A99" s="92"/>
      <c r="B99" s="95"/>
      <c r="C99" s="97"/>
      <c r="D99" s="7" t="s">
        <v>111</v>
      </c>
      <c r="E99" s="7"/>
      <c r="F99" s="7"/>
      <c r="G99" s="7"/>
      <c r="H99" s="3">
        <f t="shared" si="31"/>
        <v>0</v>
      </c>
      <c r="I99" s="7"/>
      <c r="J99" s="7"/>
      <c r="K99" s="3">
        <f t="shared" si="32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1"/>
        <v>0</v>
      </c>
      <c r="I100" s="7"/>
      <c r="J100" s="7"/>
      <c r="K100" s="3">
        <f t="shared" si="32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1</v>
      </c>
      <c r="F101" s="3">
        <f>SUM(F98+F99+F100)</f>
        <v>0</v>
      </c>
      <c r="G101" s="3">
        <f>SUM(G98+G99+G100)</f>
        <v>53</v>
      </c>
      <c r="H101" s="3">
        <f t="shared" si="31"/>
        <v>54</v>
      </c>
      <c r="I101" s="3">
        <f>SUM(I98+I99+I100)</f>
        <v>0</v>
      </c>
      <c r="J101" s="3">
        <f>SUM(J98+J99+J100)</f>
        <v>0</v>
      </c>
      <c r="K101" s="3">
        <f t="shared" si="32"/>
        <v>0</v>
      </c>
      <c r="L101" s="5">
        <f t="shared" ref="L101:S101" si="34">SUM(L98+L99+L100)</f>
        <v>0</v>
      </c>
      <c r="M101" s="5">
        <f t="shared" si="34"/>
        <v>0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24">
        <f t="shared" si="34"/>
        <v>121000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v>1</v>
      </c>
      <c r="F102" s="1"/>
      <c r="G102" s="1">
        <v>7</v>
      </c>
      <c r="H102" s="3">
        <f t="shared" si="31"/>
        <v>8</v>
      </c>
      <c r="I102" s="1"/>
      <c r="J102" s="1"/>
      <c r="K102" s="3">
        <f t="shared" si="32"/>
        <v>0</v>
      </c>
      <c r="L102" s="2"/>
      <c r="M102" s="1"/>
      <c r="N102" s="1">
        <v>1</v>
      </c>
      <c r="O102" s="4"/>
      <c r="P102" s="4"/>
      <c r="Q102" s="1"/>
      <c r="R102" s="1"/>
      <c r="S102" s="23">
        <v>60000</v>
      </c>
      <c r="T102" s="98"/>
    </row>
    <row r="103" spans="1:20" x14ac:dyDescent="0.2">
      <c r="A103" s="92"/>
      <c r="B103" s="95"/>
      <c r="C103" s="97"/>
      <c r="D103" s="1" t="s">
        <v>111</v>
      </c>
      <c r="E103" s="1"/>
      <c r="F103" s="1"/>
      <c r="G103" s="1"/>
      <c r="H103" s="3">
        <f t="shared" si="31"/>
        <v>0</v>
      </c>
      <c r="I103" s="1"/>
      <c r="J103" s="1"/>
      <c r="K103" s="3">
        <f t="shared" si="32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>
        <v>5</v>
      </c>
      <c r="H104" s="3">
        <f t="shared" si="31"/>
        <v>5</v>
      </c>
      <c r="I104" s="1"/>
      <c r="J104" s="1"/>
      <c r="K104" s="3">
        <f t="shared" si="32"/>
        <v>0</v>
      </c>
      <c r="L104" s="1"/>
      <c r="M104" s="1"/>
      <c r="N104" s="1"/>
      <c r="O104" s="1"/>
      <c r="P104" s="1"/>
      <c r="Q104" s="1"/>
      <c r="R104" s="1"/>
      <c r="S104" s="23">
        <v>14802159</v>
      </c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1</v>
      </c>
      <c r="F105" s="3">
        <f>SUM(F102+F103+F104)</f>
        <v>0</v>
      </c>
      <c r="G105" s="3">
        <f>SUM(G102+G103+G104)</f>
        <v>12</v>
      </c>
      <c r="H105" s="3">
        <f t="shared" si="31"/>
        <v>13</v>
      </c>
      <c r="I105" s="3">
        <f>SUM(I102+I103+I104)</f>
        <v>0</v>
      </c>
      <c r="J105" s="3">
        <f>SUM(J102+J103+J104)</f>
        <v>0</v>
      </c>
      <c r="K105" s="3">
        <f t="shared" si="32"/>
        <v>0</v>
      </c>
      <c r="L105" s="5">
        <f t="shared" ref="L105:S105" si="35">SUM(L102+L103+L104)</f>
        <v>0</v>
      </c>
      <c r="M105" s="5">
        <f t="shared" si="35"/>
        <v>0</v>
      </c>
      <c r="N105" s="5">
        <f t="shared" si="35"/>
        <v>1</v>
      </c>
      <c r="O105" s="5">
        <f t="shared" si="35"/>
        <v>0</v>
      </c>
      <c r="P105" s="5">
        <f t="shared" si="35"/>
        <v>0</v>
      </c>
      <c r="Q105" s="5">
        <f t="shared" si="35"/>
        <v>0</v>
      </c>
      <c r="R105" s="5">
        <f t="shared" si="35"/>
        <v>0</v>
      </c>
      <c r="S105" s="24">
        <f t="shared" si="35"/>
        <v>14862159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6">SUM(E105,E101)</f>
        <v>2</v>
      </c>
      <c r="F106" s="3">
        <f t="shared" si="36"/>
        <v>0</v>
      </c>
      <c r="G106" s="3">
        <f t="shared" si="36"/>
        <v>65</v>
      </c>
      <c r="H106" s="3">
        <f t="shared" si="36"/>
        <v>67</v>
      </c>
      <c r="I106" s="3">
        <f t="shared" si="36"/>
        <v>0</v>
      </c>
      <c r="J106" s="3">
        <f t="shared" si="36"/>
        <v>0</v>
      </c>
      <c r="K106" s="3">
        <f t="shared" si="36"/>
        <v>0</v>
      </c>
      <c r="L106" s="3">
        <f t="shared" si="36"/>
        <v>0</v>
      </c>
      <c r="M106" s="3">
        <f t="shared" si="36"/>
        <v>0</v>
      </c>
      <c r="N106" s="3">
        <f t="shared" si="36"/>
        <v>1</v>
      </c>
      <c r="O106" s="3">
        <f t="shared" si="36"/>
        <v>0</v>
      </c>
      <c r="P106" s="3">
        <f t="shared" si="36"/>
        <v>0</v>
      </c>
      <c r="Q106" s="3">
        <f t="shared" si="36"/>
        <v>0</v>
      </c>
      <c r="R106" s="3">
        <f t="shared" si="36"/>
        <v>0</v>
      </c>
      <c r="S106" s="24">
        <f t="shared" si="36"/>
        <v>14983159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v>3</v>
      </c>
      <c r="F107" s="7"/>
      <c r="G107" s="7">
        <v>26</v>
      </c>
      <c r="H107" s="3">
        <f t="shared" ref="H107:H118" si="37">SUM(E107+F107+G107)</f>
        <v>29</v>
      </c>
      <c r="I107" s="7"/>
      <c r="J107" s="7"/>
      <c r="K107" s="3">
        <f t="shared" ref="K107:K118" si="38">SUM(I107+J107)</f>
        <v>0</v>
      </c>
      <c r="L107" s="10"/>
      <c r="M107" s="7"/>
      <c r="N107" s="7">
        <v>3</v>
      </c>
      <c r="O107" s="7"/>
      <c r="P107" s="7"/>
      <c r="Q107" s="7"/>
      <c r="R107" s="7"/>
      <c r="S107" s="25">
        <v>269731</v>
      </c>
      <c r="T107" s="98"/>
    </row>
    <row r="108" spans="1:20" x14ac:dyDescent="0.2">
      <c r="A108" s="92"/>
      <c r="B108" s="95"/>
      <c r="C108" s="97"/>
      <c r="D108" s="7" t="s">
        <v>102</v>
      </c>
      <c r="E108" s="7"/>
      <c r="F108" s="7"/>
      <c r="G108" s="7"/>
      <c r="H108" s="3">
        <f t="shared" si="37"/>
        <v>0</v>
      </c>
      <c r="I108" s="7"/>
      <c r="J108" s="7"/>
      <c r="K108" s="3">
        <f t="shared" si="38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>
        <v>2</v>
      </c>
      <c r="H109" s="3">
        <f t="shared" si="37"/>
        <v>2</v>
      </c>
      <c r="I109" s="7"/>
      <c r="J109" s="7"/>
      <c r="K109" s="3">
        <f t="shared" si="38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3</v>
      </c>
      <c r="F110" s="3">
        <f>SUM(F107+F108+F109)</f>
        <v>0</v>
      </c>
      <c r="G110" s="3">
        <f>SUM(G107+G108+G109)</f>
        <v>28</v>
      </c>
      <c r="H110" s="3">
        <f t="shared" si="37"/>
        <v>31</v>
      </c>
      <c r="I110" s="3">
        <f>SUM(I107+I108+I109)</f>
        <v>0</v>
      </c>
      <c r="J110" s="3">
        <f>SUM(J107+J108+J109)</f>
        <v>0</v>
      </c>
      <c r="K110" s="3">
        <f t="shared" si="38"/>
        <v>0</v>
      </c>
      <c r="L110" s="5">
        <f t="shared" ref="L110:S110" si="39">SUM(L107+L108+L109)</f>
        <v>0</v>
      </c>
      <c r="M110" s="5">
        <f t="shared" si="39"/>
        <v>0</v>
      </c>
      <c r="N110" s="5">
        <f t="shared" si="39"/>
        <v>3</v>
      </c>
      <c r="O110" s="5">
        <f t="shared" si="39"/>
        <v>0</v>
      </c>
      <c r="P110" s="5">
        <f t="shared" si="39"/>
        <v>0</v>
      </c>
      <c r="Q110" s="5">
        <f t="shared" si="39"/>
        <v>0</v>
      </c>
      <c r="R110" s="5">
        <f t="shared" si="39"/>
        <v>0</v>
      </c>
      <c r="S110" s="24">
        <f t="shared" si="39"/>
        <v>269731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7"/>
        <v>0</v>
      </c>
      <c r="I111" s="7"/>
      <c r="J111" s="7"/>
      <c r="K111" s="3">
        <f t="shared" si="38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102</v>
      </c>
      <c r="E112" s="7"/>
      <c r="F112" s="7"/>
      <c r="G112" s="7"/>
      <c r="H112" s="3">
        <f t="shared" si="37"/>
        <v>0</v>
      </c>
      <c r="I112" s="7"/>
      <c r="J112" s="7"/>
      <c r="K112" s="3">
        <f t="shared" si="38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7"/>
        <v>0</v>
      </c>
      <c r="I113" s="7"/>
      <c r="J113" s="7"/>
      <c r="K113" s="3">
        <f t="shared" si="38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7"/>
        <v>0</v>
      </c>
      <c r="I114" s="3">
        <f>SUM(I111+I112+I113)</f>
        <v>0</v>
      </c>
      <c r="J114" s="3">
        <f>SUM(J111+J112+J113)</f>
        <v>0</v>
      </c>
      <c r="K114" s="3">
        <f t="shared" si="38"/>
        <v>0</v>
      </c>
      <c r="L114" s="5">
        <f t="shared" ref="L114:S114" si="40">SUM(L111+L112+L113)</f>
        <v>0</v>
      </c>
      <c r="M114" s="5">
        <f t="shared" si="40"/>
        <v>0</v>
      </c>
      <c r="N114" s="5">
        <f t="shared" si="40"/>
        <v>0</v>
      </c>
      <c r="O114" s="5">
        <f t="shared" si="40"/>
        <v>0</v>
      </c>
      <c r="P114" s="5">
        <f t="shared" si="40"/>
        <v>0</v>
      </c>
      <c r="Q114" s="5">
        <f t="shared" si="40"/>
        <v>0</v>
      </c>
      <c r="R114" s="5">
        <f t="shared" si="40"/>
        <v>0</v>
      </c>
      <c r="S114" s="24">
        <f t="shared" si="40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7"/>
        <v>0</v>
      </c>
      <c r="I115" s="1"/>
      <c r="J115" s="1"/>
      <c r="K115" s="3">
        <f t="shared" si="38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1" t="s">
        <v>102</v>
      </c>
      <c r="E116" s="1"/>
      <c r="F116" s="1"/>
      <c r="G116" s="1"/>
      <c r="H116" s="3">
        <f t="shared" si="37"/>
        <v>0</v>
      </c>
      <c r="I116" s="1"/>
      <c r="J116" s="1"/>
      <c r="K116" s="3">
        <f t="shared" si="38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7"/>
        <v>0</v>
      </c>
      <c r="I117" s="1"/>
      <c r="J117" s="1"/>
      <c r="K117" s="3">
        <f t="shared" si="38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7"/>
        <v>0</v>
      </c>
      <c r="I118" s="3">
        <f>SUM(I115+I116+I117)</f>
        <v>0</v>
      </c>
      <c r="J118" s="3">
        <f>SUM(J115+J116+J117)</f>
        <v>0</v>
      </c>
      <c r="K118" s="3">
        <f t="shared" si="38"/>
        <v>0</v>
      </c>
      <c r="L118" s="5">
        <f t="shared" ref="L118:S118" si="41">SUM(L115+L116+L117)</f>
        <v>0</v>
      </c>
      <c r="M118" s="5">
        <f t="shared" si="41"/>
        <v>0</v>
      </c>
      <c r="N118" s="5">
        <f t="shared" si="41"/>
        <v>0</v>
      </c>
      <c r="O118" s="5">
        <f t="shared" si="41"/>
        <v>0</v>
      </c>
      <c r="P118" s="5">
        <f t="shared" si="41"/>
        <v>0</v>
      </c>
      <c r="Q118" s="5">
        <f t="shared" si="41"/>
        <v>0</v>
      </c>
      <c r="R118" s="5">
        <f t="shared" si="41"/>
        <v>0</v>
      </c>
      <c r="S118" s="24">
        <f t="shared" si="41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2">SUM(E114+E118)</f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 s="5">
        <f t="shared" si="42"/>
        <v>0</v>
      </c>
      <c r="O119" s="3">
        <f t="shared" si="42"/>
        <v>0</v>
      </c>
      <c r="P119" s="3">
        <f t="shared" si="42"/>
        <v>0</v>
      </c>
      <c r="Q119" s="3">
        <f t="shared" si="42"/>
        <v>0</v>
      </c>
      <c r="R119" s="3">
        <f t="shared" si="42"/>
        <v>0</v>
      </c>
      <c r="S119" s="24">
        <f t="shared" si="42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>
        <v>10</v>
      </c>
      <c r="F120" s="1"/>
      <c r="G120" s="1"/>
      <c r="H120" s="3">
        <f>SUM(E120+F120+G120)</f>
        <v>10</v>
      </c>
      <c r="I120" s="1"/>
      <c r="J120" s="1"/>
      <c r="K120" s="3">
        <f>SUM(I120+J120)</f>
        <v>0</v>
      </c>
      <c r="L120" s="2"/>
      <c r="M120" s="1"/>
      <c r="N120" s="1">
        <v>10</v>
      </c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1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>
        <v>20</v>
      </c>
      <c r="H122" s="3">
        <f>SUM(E122+F122+G122)</f>
        <v>20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>
        <v>30000000</v>
      </c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3">SUM(E120+E121+E122)</f>
        <v>10</v>
      </c>
      <c r="F123" s="3">
        <f t="shared" si="43"/>
        <v>0</v>
      </c>
      <c r="G123" s="3">
        <f t="shared" si="43"/>
        <v>20</v>
      </c>
      <c r="H123" s="3">
        <f t="shared" si="43"/>
        <v>30</v>
      </c>
      <c r="I123" s="3">
        <f t="shared" si="43"/>
        <v>0</v>
      </c>
      <c r="J123" s="3">
        <f t="shared" si="43"/>
        <v>0</v>
      </c>
      <c r="K123" s="3">
        <f t="shared" si="43"/>
        <v>0</v>
      </c>
      <c r="L123" s="3">
        <f t="shared" si="43"/>
        <v>0</v>
      </c>
      <c r="M123" s="3">
        <f t="shared" si="43"/>
        <v>0</v>
      </c>
      <c r="N123" s="3">
        <f t="shared" si="43"/>
        <v>10</v>
      </c>
      <c r="O123" s="3">
        <f t="shared" si="43"/>
        <v>0</v>
      </c>
      <c r="P123" s="3">
        <f t="shared" si="43"/>
        <v>0</v>
      </c>
      <c r="Q123" s="3">
        <f t="shared" si="43"/>
        <v>0</v>
      </c>
      <c r="R123" s="3">
        <f t="shared" si="43"/>
        <v>0</v>
      </c>
      <c r="S123" s="24">
        <f t="shared" si="43"/>
        <v>30000000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v>1</v>
      </c>
      <c r="F124" s="1"/>
      <c r="G124" s="1">
        <v>9</v>
      </c>
      <c r="H124" s="3">
        <f t="shared" ref="H124:H139" si="44">SUM(E124+F124+G124)</f>
        <v>10</v>
      </c>
      <c r="I124" s="1"/>
      <c r="J124" s="1"/>
      <c r="K124" s="3">
        <f t="shared" ref="K124:K139" si="45">SUM(I124+J124)</f>
        <v>0</v>
      </c>
      <c r="L124" s="2"/>
      <c r="M124" s="1"/>
      <c r="N124" s="1"/>
      <c r="O124" s="4"/>
      <c r="P124" s="4"/>
      <c r="Q124" s="1"/>
      <c r="R124" s="1"/>
      <c r="S124" s="23">
        <v>5901</v>
      </c>
      <c r="T124" s="98"/>
    </row>
    <row r="125" spans="1:20" x14ac:dyDescent="0.2">
      <c r="A125" s="92"/>
      <c r="B125" s="95"/>
      <c r="C125" s="97"/>
      <c r="D125" s="1" t="s">
        <v>111</v>
      </c>
      <c r="E125" s="1"/>
      <c r="F125" s="1"/>
      <c r="G125" s="1"/>
      <c r="H125" s="3">
        <f t="shared" si="44"/>
        <v>0</v>
      </c>
      <c r="I125" s="1"/>
      <c r="J125" s="1"/>
      <c r="K125" s="3">
        <f t="shared" si="45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>
        <v>8</v>
      </c>
      <c r="H126" s="3">
        <f t="shared" si="44"/>
        <v>8</v>
      </c>
      <c r="I126" s="1"/>
      <c r="J126" s="1"/>
      <c r="K126" s="3">
        <f t="shared" si="45"/>
        <v>0</v>
      </c>
      <c r="L126" s="1"/>
      <c r="M126" s="1"/>
      <c r="N126" s="1"/>
      <c r="O126" s="1"/>
      <c r="P126" s="1"/>
      <c r="Q126" s="1"/>
      <c r="R126" s="1"/>
      <c r="S126" s="23">
        <v>243500</v>
      </c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1</v>
      </c>
      <c r="F127" s="3">
        <f>SUM(F124+F125+F126)</f>
        <v>0</v>
      </c>
      <c r="G127" s="3">
        <f>SUM(G124+G125+G126)</f>
        <v>17</v>
      </c>
      <c r="H127" s="3">
        <f t="shared" si="44"/>
        <v>18</v>
      </c>
      <c r="I127" s="3">
        <f>SUM(I124+I125+I126)</f>
        <v>0</v>
      </c>
      <c r="J127" s="3">
        <f>SUM(J124+J125+J126)</f>
        <v>0</v>
      </c>
      <c r="K127" s="3">
        <f t="shared" si="45"/>
        <v>0</v>
      </c>
      <c r="L127" s="5">
        <f t="shared" ref="L127:S127" si="46">SUM(L124+L125+L126)</f>
        <v>0</v>
      </c>
      <c r="M127" s="5">
        <f t="shared" si="46"/>
        <v>0</v>
      </c>
      <c r="N127" s="5">
        <f t="shared" si="46"/>
        <v>0</v>
      </c>
      <c r="O127" s="5">
        <f t="shared" si="46"/>
        <v>0</v>
      </c>
      <c r="P127" s="5">
        <f t="shared" si="46"/>
        <v>0</v>
      </c>
      <c r="Q127" s="5">
        <f t="shared" si="46"/>
        <v>0</v>
      </c>
      <c r="R127" s="5">
        <f t="shared" si="46"/>
        <v>0</v>
      </c>
      <c r="S127" s="24">
        <f t="shared" si="46"/>
        <v>249401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>
        <v>2</v>
      </c>
      <c r="H128" s="3">
        <f t="shared" si="44"/>
        <v>2</v>
      </c>
      <c r="I128" s="1"/>
      <c r="J128" s="1"/>
      <c r="K128" s="3">
        <f t="shared" si="45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1" t="s">
        <v>111</v>
      </c>
      <c r="E129" s="1"/>
      <c r="F129" s="1"/>
      <c r="G129" s="1"/>
      <c r="H129" s="3">
        <f t="shared" si="44"/>
        <v>0</v>
      </c>
      <c r="I129" s="1"/>
      <c r="J129" s="1"/>
      <c r="K129" s="3">
        <f t="shared" si="45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>
        <v>22</v>
      </c>
      <c r="H130" s="3">
        <f t="shared" si="44"/>
        <v>22</v>
      </c>
      <c r="I130" s="1"/>
      <c r="J130" s="1"/>
      <c r="K130" s="3">
        <f t="shared" si="45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24</v>
      </c>
      <c r="H131" s="3">
        <f t="shared" si="44"/>
        <v>24</v>
      </c>
      <c r="I131" s="3">
        <f>SUM(I128+I129+I130)</f>
        <v>0</v>
      </c>
      <c r="J131" s="3">
        <f>SUM(J128+J129+J130)</f>
        <v>0</v>
      </c>
      <c r="K131" s="3">
        <f t="shared" si="45"/>
        <v>0</v>
      </c>
      <c r="L131" s="5">
        <f t="shared" ref="L131:S131" si="47">SUM(L128+L129+L130)</f>
        <v>0</v>
      </c>
      <c r="M131" s="5">
        <f t="shared" si="47"/>
        <v>0</v>
      </c>
      <c r="N131" s="5">
        <f t="shared" si="47"/>
        <v>0</v>
      </c>
      <c r="O131" s="5">
        <f t="shared" si="47"/>
        <v>0</v>
      </c>
      <c r="P131" s="5">
        <f t="shared" si="47"/>
        <v>0</v>
      </c>
      <c r="Q131" s="5">
        <f t="shared" si="47"/>
        <v>0</v>
      </c>
      <c r="R131" s="5">
        <f t="shared" si="47"/>
        <v>0</v>
      </c>
      <c r="S131" s="24">
        <f t="shared" si="47"/>
        <v>0</v>
      </c>
      <c r="T131" s="105"/>
    </row>
    <row r="132" spans="1:20" ht="25.5" x14ac:dyDescent="0.2">
      <c r="A132" s="91">
        <v>24</v>
      </c>
      <c r="B132" s="94" t="s">
        <v>31</v>
      </c>
      <c r="C132" s="97" t="s">
        <v>123</v>
      </c>
      <c r="D132" s="1" t="s">
        <v>5</v>
      </c>
      <c r="E132" s="1"/>
      <c r="F132" s="1"/>
      <c r="G132" s="1"/>
      <c r="H132" s="3">
        <f t="shared" si="44"/>
        <v>0</v>
      </c>
      <c r="I132" s="1"/>
      <c r="J132" s="1"/>
      <c r="K132" s="3">
        <f t="shared" si="45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102</v>
      </c>
      <c r="E133" s="1"/>
      <c r="F133" s="1"/>
      <c r="G133" s="1"/>
      <c r="H133" s="3">
        <f t="shared" si="44"/>
        <v>0</v>
      </c>
      <c r="I133" s="1"/>
      <c r="J133" s="1"/>
      <c r="K133" s="3">
        <f t="shared" si="45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4"/>
        <v>0</v>
      </c>
      <c r="I134" s="1"/>
      <c r="J134" s="1"/>
      <c r="K134" s="3">
        <f t="shared" si="45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4"/>
        <v>0</v>
      </c>
      <c r="I135" s="3">
        <f>SUM(I132+I133+I134)</f>
        <v>0</v>
      </c>
      <c r="J135" s="3">
        <f>SUM(J132+J133+J134)</f>
        <v>0</v>
      </c>
      <c r="K135" s="3">
        <f t="shared" si="45"/>
        <v>0</v>
      </c>
      <c r="L135" s="5">
        <f t="shared" ref="L135:S135" si="48">SUM(L132+L133+L134)</f>
        <v>0</v>
      </c>
      <c r="M135" s="5">
        <f t="shared" si="48"/>
        <v>0</v>
      </c>
      <c r="N135" s="5">
        <f t="shared" si="48"/>
        <v>0</v>
      </c>
      <c r="O135" s="5">
        <f t="shared" si="48"/>
        <v>0</v>
      </c>
      <c r="P135" s="5">
        <f t="shared" si="48"/>
        <v>0</v>
      </c>
      <c r="Q135" s="5">
        <f t="shared" si="48"/>
        <v>0</v>
      </c>
      <c r="R135" s="5">
        <f t="shared" si="48"/>
        <v>0</v>
      </c>
      <c r="S135" s="24">
        <f t="shared" si="48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/>
      <c r="F136" s="1"/>
      <c r="G136" s="1">
        <v>7</v>
      </c>
      <c r="H136" s="3">
        <f t="shared" si="44"/>
        <v>7</v>
      </c>
      <c r="I136" s="1"/>
      <c r="J136" s="1"/>
      <c r="K136" s="3">
        <f t="shared" si="45"/>
        <v>0</v>
      </c>
      <c r="L136" s="2"/>
      <c r="M136" s="1"/>
      <c r="N136" s="1"/>
      <c r="O136" s="4"/>
      <c r="P136" s="4"/>
      <c r="Q136" s="1"/>
      <c r="R136" s="1"/>
      <c r="S136" s="23">
        <v>22500</v>
      </c>
      <c r="T136" s="98"/>
    </row>
    <row r="137" spans="1:20" x14ac:dyDescent="0.2">
      <c r="A137" s="92"/>
      <c r="B137" s="95"/>
      <c r="C137" s="97"/>
      <c r="D137" s="1" t="s">
        <v>111</v>
      </c>
      <c r="E137" s="1"/>
      <c r="F137" s="1"/>
      <c r="G137" s="1"/>
      <c r="H137" s="3">
        <f t="shared" si="44"/>
        <v>0</v>
      </c>
      <c r="I137" s="1"/>
      <c r="J137" s="1"/>
      <c r="K137" s="3">
        <f t="shared" si="45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>
        <v>8</v>
      </c>
      <c r="H138" s="3">
        <f t="shared" si="44"/>
        <v>8</v>
      </c>
      <c r="I138" s="1"/>
      <c r="J138" s="1"/>
      <c r="K138" s="3">
        <f t="shared" si="45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0</v>
      </c>
      <c r="F139" s="3">
        <f>SUM(F136+F137+F138)</f>
        <v>0</v>
      </c>
      <c r="G139" s="3">
        <f>SUM(G136+G137+G138)</f>
        <v>15</v>
      </c>
      <c r="H139" s="3">
        <f t="shared" si="44"/>
        <v>15</v>
      </c>
      <c r="I139" s="3">
        <f>SUM(I136+I137+I138)</f>
        <v>0</v>
      </c>
      <c r="J139" s="3">
        <f>SUM(J136+J137+J138)</f>
        <v>0</v>
      </c>
      <c r="K139" s="3">
        <f t="shared" si="45"/>
        <v>0</v>
      </c>
      <c r="L139" s="5">
        <f t="shared" ref="L139:S139" si="49">SUM(L136+L137+L138)</f>
        <v>0</v>
      </c>
      <c r="M139" s="5">
        <f t="shared" si="49"/>
        <v>0</v>
      </c>
      <c r="N139" s="5">
        <f t="shared" si="49"/>
        <v>0</v>
      </c>
      <c r="O139" s="5">
        <f t="shared" si="49"/>
        <v>0</v>
      </c>
      <c r="P139" s="5">
        <f t="shared" si="49"/>
        <v>0</v>
      </c>
      <c r="Q139" s="5">
        <f t="shared" si="49"/>
        <v>0</v>
      </c>
      <c r="R139" s="5">
        <f t="shared" si="49"/>
        <v>0</v>
      </c>
      <c r="S139" s="24">
        <f t="shared" si="49"/>
        <v>22500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0">SUM(E139,E135)</f>
        <v>0</v>
      </c>
      <c r="F140" s="3">
        <f t="shared" si="50"/>
        <v>0</v>
      </c>
      <c r="G140" s="3">
        <f t="shared" si="50"/>
        <v>15</v>
      </c>
      <c r="H140" s="3">
        <f t="shared" si="50"/>
        <v>15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  <c r="N140" s="3">
        <f t="shared" si="50"/>
        <v>0</v>
      </c>
      <c r="O140" s="3">
        <f t="shared" si="50"/>
        <v>0</v>
      </c>
      <c r="P140" s="3">
        <f t="shared" si="50"/>
        <v>0</v>
      </c>
      <c r="Q140" s="3">
        <f t="shared" si="50"/>
        <v>0</v>
      </c>
      <c r="R140" s="3">
        <f t="shared" si="50"/>
        <v>0</v>
      </c>
      <c r="S140" s="24">
        <f t="shared" si="50"/>
        <v>22500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1">SUM(E141+F141+G141)</f>
        <v>0</v>
      </c>
      <c r="I141" s="1"/>
      <c r="J141" s="1"/>
      <c r="K141" s="3">
        <f t="shared" ref="K141:K152" si="52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102"/>
      <c r="B142" s="95"/>
      <c r="C142" s="104"/>
      <c r="D142" s="1" t="s">
        <v>111</v>
      </c>
      <c r="E142" s="1">
        <v>6</v>
      </c>
      <c r="F142" s="1"/>
      <c r="G142" s="1"/>
      <c r="H142" s="3">
        <f t="shared" si="51"/>
        <v>6</v>
      </c>
      <c r="I142" s="1"/>
      <c r="J142" s="1"/>
      <c r="K142" s="3">
        <f t="shared" si="52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1"/>
        <v>0</v>
      </c>
      <c r="I143" s="1"/>
      <c r="J143" s="1"/>
      <c r="K143" s="3">
        <f t="shared" si="52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6</v>
      </c>
      <c r="F144" s="3">
        <f>SUM(F141+F142+F143)</f>
        <v>0</v>
      </c>
      <c r="G144" s="3">
        <f>SUM(G141+G142+G143)</f>
        <v>0</v>
      </c>
      <c r="H144" s="3">
        <f t="shared" si="51"/>
        <v>6</v>
      </c>
      <c r="I144" s="3">
        <f>SUM(I141+I142+I143)</f>
        <v>0</v>
      </c>
      <c r="J144" s="3">
        <f>SUM(J141+J142+J143)</f>
        <v>0</v>
      </c>
      <c r="K144" s="3">
        <f t="shared" si="52"/>
        <v>0</v>
      </c>
      <c r="L144" s="5">
        <f t="shared" ref="L144:S144" si="53">SUM(L141+L142+L143)</f>
        <v>0</v>
      </c>
      <c r="M144" s="5">
        <f t="shared" si="53"/>
        <v>0</v>
      </c>
      <c r="N144" s="5">
        <f t="shared" si="53"/>
        <v>0</v>
      </c>
      <c r="O144" s="5">
        <f t="shared" si="53"/>
        <v>0</v>
      </c>
      <c r="P144" s="5">
        <f t="shared" si="53"/>
        <v>0</v>
      </c>
      <c r="Q144" s="5">
        <f t="shared" si="53"/>
        <v>0</v>
      </c>
      <c r="R144" s="5">
        <f t="shared" si="53"/>
        <v>0</v>
      </c>
      <c r="S144" s="24">
        <f t="shared" si="53"/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/>
      <c r="F145" s="7"/>
      <c r="G145" s="7"/>
      <c r="H145" s="3">
        <f t="shared" si="51"/>
        <v>0</v>
      </c>
      <c r="I145" s="7"/>
      <c r="J145" s="7"/>
      <c r="K145" s="3">
        <f t="shared" si="52"/>
        <v>0</v>
      </c>
      <c r="L145" s="10"/>
      <c r="M145" s="7"/>
      <c r="N145" s="7"/>
      <c r="O145" s="7"/>
      <c r="P145" s="7"/>
      <c r="Q145" s="7"/>
      <c r="R145" s="7"/>
      <c r="S145" s="25"/>
      <c r="T145" s="99"/>
    </row>
    <row r="146" spans="1:20" x14ac:dyDescent="0.2">
      <c r="A146" s="102"/>
      <c r="B146" s="95"/>
      <c r="C146" s="104"/>
      <c r="D146" s="7" t="s">
        <v>111</v>
      </c>
      <c r="E146" s="7"/>
      <c r="F146" s="7"/>
      <c r="G146" s="7"/>
      <c r="H146" s="3">
        <f t="shared" si="51"/>
        <v>0</v>
      </c>
      <c r="I146" s="7"/>
      <c r="J146" s="7"/>
      <c r="K146" s="3">
        <f t="shared" si="52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1"/>
        <v>0</v>
      </c>
      <c r="I147" s="7"/>
      <c r="J147" s="7"/>
      <c r="K147" s="3">
        <f t="shared" si="52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102"/>
      <c r="B148" s="95"/>
      <c r="C148" s="104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1"/>
        <v>0</v>
      </c>
      <c r="I148" s="3">
        <f>SUM(I145+I146+I147)</f>
        <v>0</v>
      </c>
      <c r="J148" s="3">
        <f>SUM(J145+J146+J147)</f>
        <v>0</v>
      </c>
      <c r="K148" s="3">
        <f t="shared" si="52"/>
        <v>0</v>
      </c>
      <c r="L148" s="5">
        <f t="shared" ref="L148:S148" si="54">SUM(L145+L146+L147)</f>
        <v>0</v>
      </c>
      <c r="M148" s="5">
        <f t="shared" si="54"/>
        <v>0</v>
      </c>
      <c r="N148" s="5">
        <f t="shared" si="54"/>
        <v>0</v>
      </c>
      <c r="O148" s="5">
        <f t="shared" si="54"/>
        <v>0</v>
      </c>
      <c r="P148" s="5">
        <f t="shared" si="54"/>
        <v>0</v>
      </c>
      <c r="Q148" s="5">
        <f t="shared" si="54"/>
        <v>0</v>
      </c>
      <c r="R148" s="5">
        <f t="shared" si="54"/>
        <v>0</v>
      </c>
      <c r="S148" s="24">
        <f t="shared" si="54"/>
        <v>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/>
      <c r="F149" s="1"/>
      <c r="G149" s="1"/>
      <c r="H149" s="3">
        <f t="shared" si="51"/>
        <v>0</v>
      </c>
      <c r="I149" s="1"/>
      <c r="J149" s="1"/>
      <c r="K149" s="3">
        <f t="shared" si="52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0" x14ac:dyDescent="0.2">
      <c r="A150" s="102"/>
      <c r="B150" s="95"/>
      <c r="C150" s="97"/>
      <c r="D150" s="1" t="s">
        <v>111</v>
      </c>
      <c r="E150" s="1"/>
      <c r="F150" s="1"/>
      <c r="G150" s="1"/>
      <c r="H150" s="3">
        <f t="shared" si="51"/>
        <v>0</v>
      </c>
      <c r="I150" s="1"/>
      <c r="J150" s="1"/>
      <c r="K150" s="3">
        <f t="shared" si="52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102"/>
      <c r="B151" s="95"/>
      <c r="C151" s="97"/>
      <c r="D151" s="1" t="s">
        <v>7</v>
      </c>
      <c r="E151" s="1"/>
      <c r="F151" s="1"/>
      <c r="G151" s="1"/>
      <c r="H151" s="3">
        <f t="shared" si="51"/>
        <v>0</v>
      </c>
      <c r="I151" s="1"/>
      <c r="J151" s="1"/>
      <c r="K151" s="3">
        <f t="shared" si="52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102"/>
      <c r="B152" s="95"/>
      <c r="C152" s="105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1"/>
        <v>0</v>
      </c>
      <c r="I152" s="3">
        <f>SUM(I149+I150+I151)</f>
        <v>0</v>
      </c>
      <c r="J152" s="3">
        <f>SUM(J149+J150+J151)</f>
        <v>0</v>
      </c>
      <c r="K152" s="3">
        <f t="shared" si="52"/>
        <v>0</v>
      </c>
      <c r="L152" s="5">
        <f t="shared" ref="L152:S152" si="55">SUM(L149+L150+L151)</f>
        <v>0</v>
      </c>
      <c r="M152" s="5">
        <f t="shared" si="55"/>
        <v>0</v>
      </c>
      <c r="N152" s="5">
        <f t="shared" si="55"/>
        <v>0</v>
      </c>
      <c r="O152" s="5">
        <f t="shared" si="55"/>
        <v>0</v>
      </c>
      <c r="P152" s="5">
        <f t="shared" si="55"/>
        <v>0</v>
      </c>
      <c r="Q152" s="5">
        <f t="shared" si="55"/>
        <v>0</v>
      </c>
      <c r="R152" s="5">
        <f t="shared" si="55"/>
        <v>0</v>
      </c>
      <c r="S152" s="24">
        <f t="shared" si="55"/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 t="shared" ref="E153:S153" si="56">SUM(E152,E148,E144)</f>
        <v>6</v>
      </c>
      <c r="F153" s="3">
        <f t="shared" si="56"/>
        <v>0</v>
      </c>
      <c r="G153" s="3">
        <f t="shared" si="56"/>
        <v>0</v>
      </c>
      <c r="H153" s="3">
        <f t="shared" si="56"/>
        <v>6</v>
      </c>
      <c r="I153" s="3">
        <f t="shared" si="56"/>
        <v>0</v>
      </c>
      <c r="J153" s="3">
        <f t="shared" si="56"/>
        <v>0</v>
      </c>
      <c r="K153" s="3">
        <f t="shared" si="56"/>
        <v>0</v>
      </c>
      <c r="L153" s="3">
        <f t="shared" si="56"/>
        <v>0</v>
      </c>
      <c r="M153" s="3">
        <f t="shared" si="56"/>
        <v>0</v>
      </c>
      <c r="N153" s="3">
        <f t="shared" si="56"/>
        <v>0</v>
      </c>
      <c r="O153" s="3">
        <f t="shared" si="56"/>
        <v>0</v>
      </c>
      <c r="P153" s="3">
        <f t="shared" si="56"/>
        <v>0</v>
      </c>
      <c r="Q153" s="3">
        <f t="shared" si="56"/>
        <v>0</v>
      </c>
      <c r="R153" s="3">
        <f t="shared" si="56"/>
        <v>0</v>
      </c>
      <c r="S153" s="24">
        <f t="shared" si="56"/>
        <v>0</v>
      </c>
      <c r="T153" s="105"/>
    </row>
    <row r="154" spans="1:20" ht="38.25" x14ac:dyDescent="0.2">
      <c r="A154" s="82" t="s">
        <v>91</v>
      </c>
      <c r="B154" s="85" t="s">
        <v>41</v>
      </c>
      <c r="C154" s="88" t="s">
        <v>42</v>
      </c>
      <c r="D154" s="1" t="s">
        <v>5</v>
      </c>
      <c r="E154" s="2">
        <f t="shared" ref="E154:G156" si="57">SUM(E6+E10+E14+E18+E22+E26+E30+E34+E39+E43+E47+E51+E55+E59+E63+E68+E72+E77+E81+E85+E89+E94+E98+E102+E107+E111+E115+E120+E124+E128+E132+E136+E141+E145+E149)</f>
        <v>49</v>
      </c>
      <c r="F154" s="2">
        <f t="shared" si="57"/>
        <v>0</v>
      </c>
      <c r="G154" s="2">
        <f t="shared" si="57"/>
        <v>271</v>
      </c>
      <c r="H154" s="6">
        <f>SUM(E154:G154)</f>
        <v>320</v>
      </c>
      <c r="I154" s="2">
        <f t="shared" ref="I154:J156" si="58">SUM(I6+I10+I14+I18+I22+I26+I30+I34+I39+I43+I47+I51+I55+I59+I63+I68+I72+I77+I81+I85+I89+I94+I98+I102+I107+I111+I115+I120+I124+I128+I132+I136+I141+I145+I149)</f>
        <v>0</v>
      </c>
      <c r="J154" s="2">
        <f t="shared" si="58"/>
        <v>0</v>
      </c>
      <c r="K154" s="5">
        <f>SUM(I154:J154)</f>
        <v>0</v>
      </c>
      <c r="L154" s="2">
        <f t="shared" ref="L154:S156" si="59">SUM(L6+L10+L14+L18+L22+L26+L30+L34+L39+L43+L47+L51+L55+L59+L63+L68+L72+L77+L81+L85+L89+L94+L98+L102+L107+L111+L115+L120+L124+L128+L132+L136+L141+L145+L149)</f>
        <v>0</v>
      </c>
      <c r="M154" s="2">
        <f t="shared" si="59"/>
        <v>0</v>
      </c>
      <c r="N154" s="2">
        <f t="shared" si="59"/>
        <v>32</v>
      </c>
      <c r="O154" s="2">
        <f t="shared" si="59"/>
        <v>0</v>
      </c>
      <c r="P154" s="2">
        <f t="shared" si="59"/>
        <v>0</v>
      </c>
      <c r="Q154" s="2">
        <f t="shared" si="59"/>
        <v>0</v>
      </c>
      <c r="R154" s="2">
        <f t="shared" si="59"/>
        <v>0</v>
      </c>
      <c r="S154" s="23">
        <f t="shared" si="59"/>
        <v>13772215</v>
      </c>
      <c r="T154" s="99"/>
    </row>
    <row r="155" spans="1:20" x14ac:dyDescent="0.2">
      <c r="A155" s="83"/>
      <c r="B155" s="86"/>
      <c r="C155" s="89"/>
      <c r="D155" s="1" t="s">
        <v>111</v>
      </c>
      <c r="E155" s="2">
        <f t="shared" si="57"/>
        <v>6</v>
      </c>
      <c r="F155" s="2">
        <f t="shared" si="57"/>
        <v>0</v>
      </c>
      <c r="G155" s="2">
        <f t="shared" si="57"/>
        <v>0</v>
      </c>
      <c r="H155" s="6">
        <f>SUM(E155:G155)</f>
        <v>6</v>
      </c>
      <c r="I155" s="2">
        <f t="shared" si="58"/>
        <v>0</v>
      </c>
      <c r="J155" s="2">
        <f t="shared" si="58"/>
        <v>0</v>
      </c>
      <c r="K155" s="5">
        <f>SUM(I155:J155)</f>
        <v>0</v>
      </c>
      <c r="L155" s="2">
        <f t="shared" si="59"/>
        <v>0</v>
      </c>
      <c r="M155" s="2">
        <f t="shared" si="59"/>
        <v>0</v>
      </c>
      <c r="N155" s="2">
        <f t="shared" si="59"/>
        <v>0</v>
      </c>
      <c r="O155" s="2">
        <f t="shared" si="59"/>
        <v>0</v>
      </c>
      <c r="P155" s="2">
        <f t="shared" si="59"/>
        <v>0</v>
      </c>
      <c r="Q155" s="2">
        <f t="shared" si="59"/>
        <v>0</v>
      </c>
      <c r="R155" s="2">
        <f t="shared" si="59"/>
        <v>0</v>
      </c>
      <c r="S155" s="23">
        <f t="shared" si="59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7"/>
        <v>3</v>
      </c>
      <c r="F156" s="2">
        <f t="shared" si="57"/>
        <v>0</v>
      </c>
      <c r="G156" s="2">
        <f t="shared" si="57"/>
        <v>98</v>
      </c>
      <c r="H156" s="6">
        <f>SUM(E156:G156)</f>
        <v>101</v>
      </c>
      <c r="I156" s="2">
        <f t="shared" si="58"/>
        <v>0</v>
      </c>
      <c r="J156" s="2">
        <f t="shared" si="58"/>
        <v>0</v>
      </c>
      <c r="K156" s="5">
        <f>SUM(I156:J156)</f>
        <v>0</v>
      </c>
      <c r="L156" s="2">
        <f t="shared" si="59"/>
        <v>0</v>
      </c>
      <c r="M156" s="2">
        <f t="shared" si="59"/>
        <v>0</v>
      </c>
      <c r="N156" s="2">
        <f t="shared" si="59"/>
        <v>0</v>
      </c>
      <c r="O156" s="2">
        <f t="shared" si="59"/>
        <v>0</v>
      </c>
      <c r="P156" s="2">
        <f t="shared" si="59"/>
        <v>0</v>
      </c>
      <c r="Q156" s="2">
        <f t="shared" si="59"/>
        <v>0</v>
      </c>
      <c r="R156" s="2">
        <f t="shared" si="59"/>
        <v>0</v>
      </c>
      <c r="S156" s="23">
        <f t="shared" si="59"/>
        <v>124333052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58</v>
      </c>
      <c r="F157" s="6">
        <f>SUM(F154:F156)</f>
        <v>0</v>
      </c>
      <c r="G157" s="6">
        <f>SUM(G154:G156)</f>
        <v>369</v>
      </c>
      <c r="H157" s="6">
        <f>SUM(E157:G157)</f>
        <v>427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0">SUM(L154:L156)</f>
        <v>0</v>
      </c>
      <c r="M157" s="6">
        <f t="shared" si="60"/>
        <v>0</v>
      </c>
      <c r="N157" s="6">
        <f t="shared" si="60"/>
        <v>32</v>
      </c>
      <c r="O157" s="6">
        <f t="shared" si="60"/>
        <v>0</v>
      </c>
      <c r="P157" s="6">
        <f t="shared" si="60"/>
        <v>0</v>
      </c>
      <c r="Q157" s="6">
        <f t="shared" si="60"/>
        <v>0</v>
      </c>
      <c r="R157" s="6">
        <f t="shared" si="60"/>
        <v>0</v>
      </c>
      <c r="S157" s="17">
        <f t="shared" si="60"/>
        <v>138105267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opLeftCell="A46" workbookViewId="0"/>
  </sheetViews>
  <sheetFormatPr defaultRowHeight="12.75" x14ac:dyDescent="0.2"/>
  <sheetData>
    <row r="1" spans="1:20" x14ac:dyDescent="0.2">
      <c r="A1" s="132" t="s">
        <v>126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6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145" t="s">
        <v>47</v>
      </c>
      <c r="D10" s="1" t="s">
        <v>5</v>
      </c>
      <c r="E10" s="1">
        <v>1</v>
      </c>
      <c r="F10" s="1"/>
      <c r="G10" s="1">
        <v>6</v>
      </c>
      <c r="H10" s="3">
        <f t="shared" si="0"/>
        <v>7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146"/>
      <c r="D11" s="1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146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146"/>
      <c r="D13" s="3" t="s">
        <v>8</v>
      </c>
      <c r="E13" s="3">
        <f>SUM(E10+E11+E12)</f>
        <v>1</v>
      </c>
      <c r="F13" s="3">
        <f>SUM(F10+F11+F12)</f>
        <v>0</v>
      </c>
      <c r="G13" s="3">
        <f>SUM(G10+G11+G12)</f>
        <v>6</v>
      </c>
      <c r="H13" s="3">
        <f t="shared" si="0"/>
        <v>7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v>3</v>
      </c>
      <c r="F14" s="1"/>
      <c r="G14" s="1">
        <v>13</v>
      </c>
      <c r="H14" s="3">
        <f t="shared" si="0"/>
        <v>16</v>
      </c>
      <c r="I14" s="1"/>
      <c r="J14" s="1"/>
      <c r="K14" s="3">
        <f t="shared" si="1"/>
        <v>0</v>
      </c>
      <c r="L14" s="2"/>
      <c r="M14" s="1"/>
      <c r="N14" s="1">
        <v>2</v>
      </c>
      <c r="O14" s="4"/>
      <c r="P14" s="4"/>
      <c r="Q14" s="1"/>
      <c r="R14" s="1"/>
      <c r="S14" s="23">
        <v>301000</v>
      </c>
      <c r="T14" s="98"/>
    </row>
    <row r="15" spans="1:20" x14ac:dyDescent="0.2">
      <c r="A15" s="92"/>
      <c r="B15" s="95"/>
      <c r="C15" s="97"/>
      <c r="D15" s="1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3</v>
      </c>
      <c r="F17" s="3">
        <f>SUM(F14+F15+F16)</f>
        <v>0</v>
      </c>
      <c r="G17" s="3">
        <f>SUM(G14+G15+G16)</f>
        <v>13</v>
      </c>
      <c r="H17" s="3">
        <f t="shared" si="0"/>
        <v>16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2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301000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6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103</v>
      </c>
      <c r="D26" s="1" t="s">
        <v>5</v>
      </c>
      <c r="E26" s="1"/>
      <c r="F26" s="1"/>
      <c r="G26" s="1"/>
      <c r="H26" s="3"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1" t="s">
        <v>6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0"/>
        <v>0</v>
      </c>
      <c r="I29" s="3">
        <f>SUM(I26+I27+I28)</f>
        <v>0</v>
      </c>
      <c r="J29" s="3">
        <f>SUM(J26+J27+J28)</f>
        <v>0</v>
      </c>
      <c r="K29" s="3">
        <f t="shared" si="1"/>
        <v>0</v>
      </c>
      <c r="L29" s="5">
        <f t="shared" ref="L29:S29" si="5">SUM(L26+L27+L28)</f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0</v>
      </c>
      <c r="R29" s="5">
        <f t="shared" si="5"/>
        <v>0</v>
      </c>
      <c r="S29" s="24">
        <f t="shared" si="5"/>
        <v>0</v>
      </c>
      <c r="T29" s="105"/>
    </row>
    <row r="30" spans="1:20" ht="51" x14ac:dyDescent="0.2">
      <c r="A30" s="92"/>
      <c r="B30" s="95"/>
      <c r="C30" s="144" t="s">
        <v>116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44"/>
      <c r="D31" s="1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44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44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6">SUM(L30+L31+L32)</f>
        <v>0</v>
      </c>
      <c r="M33" s="5">
        <f t="shared" si="6"/>
        <v>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0</v>
      </c>
      <c r="R33" s="5">
        <f t="shared" si="6"/>
        <v>0</v>
      </c>
      <c r="S33" s="24">
        <f t="shared" si="6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/>
      <c r="F34" s="7"/>
      <c r="G34" s="7">
        <v>10</v>
      </c>
      <c r="H34" s="3">
        <f t="shared" si="0"/>
        <v>10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/>
      <c r="T34" s="98"/>
    </row>
    <row r="35" spans="1:20" x14ac:dyDescent="0.2">
      <c r="A35" s="92"/>
      <c r="B35" s="95"/>
      <c r="C35" s="97"/>
      <c r="D35" s="7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/>
      <c r="H36" s="3">
        <f t="shared" si="0"/>
        <v>0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10</v>
      </c>
      <c r="H37" s="3">
        <f t="shared" si="0"/>
        <v>10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7">SUM(L34+L35+L36)</f>
        <v>0</v>
      </c>
      <c r="M37" s="5">
        <f t="shared" si="7"/>
        <v>0</v>
      </c>
      <c r="N37" s="5">
        <f t="shared" si="7"/>
        <v>0</v>
      </c>
      <c r="O37" s="5">
        <f t="shared" si="7"/>
        <v>0</v>
      </c>
      <c r="P37" s="5">
        <f t="shared" si="7"/>
        <v>0</v>
      </c>
      <c r="Q37" s="5">
        <f t="shared" si="7"/>
        <v>0</v>
      </c>
      <c r="R37" s="5">
        <f t="shared" si="7"/>
        <v>0</v>
      </c>
      <c r="S37" s="24">
        <f t="shared" si="7"/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8">SUM(E37,E33,E29)</f>
        <v>0</v>
      </c>
      <c r="F38" s="3"/>
      <c r="G38" s="3">
        <f t="shared" si="8"/>
        <v>10</v>
      </c>
      <c r="H38" s="3">
        <f t="shared" si="8"/>
        <v>10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0</v>
      </c>
      <c r="M38" s="3">
        <f t="shared" si="8"/>
        <v>0</v>
      </c>
      <c r="N38" s="3">
        <f t="shared" si="8"/>
        <v>0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24">
        <f t="shared" si="8"/>
        <v>0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/>
      <c r="F39" s="7"/>
      <c r="G39" s="7">
        <v>2</v>
      </c>
      <c r="H39" s="3">
        <f t="shared" ref="H39:H75" si="9">SUM(E39+F39+G39)</f>
        <v>2</v>
      </c>
      <c r="I39" s="7"/>
      <c r="J39" s="7"/>
      <c r="K39" s="3">
        <f t="shared" ref="K39:K54" si="10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7" t="s">
        <v>111</v>
      </c>
      <c r="E40" s="7"/>
      <c r="F40" s="7"/>
      <c r="G40" s="7"/>
      <c r="H40" s="3">
        <f t="shared" si="9"/>
        <v>0</v>
      </c>
      <c r="I40" s="7"/>
      <c r="J40" s="7"/>
      <c r="K40" s="3">
        <f t="shared" si="10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>
        <v>1</v>
      </c>
      <c r="H41" s="3">
        <f t="shared" si="9"/>
        <v>1</v>
      </c>
      <c r="I41" s="7"/>
      <c r="J41" s="7"/>
      <c r="K41" s="3">
        <f t="shared" si="10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3</v>
      </c>
      <c r="H42" s="3">
        <f t="shared" si="9"/>
        <v>3</v>
      </c>
      <c r="I42" s="3">
        <f>SUM(I39+I40+I41)</f>
        <v>0</v>
      </c>
      <c r="J42" s="3">
        <f>SUM(J39+J40+J41)</f>
        <v>0</v>
      </c>
      <c r="K42" s="3">
        <f t="shared" si="10"/>
        <v>0</v>
      </c>
      <c r="L42" s="5">
        <f t="shared" ref="L42:S42" si="11">SUM(L39+L40+L41)</f>
        <v>0</v>
      </c>
      <c r="M42" s="5">
        <f t="shared" si="11"/>
        <v>0</v>
      </c>
      <c r="N42" s="5">
        <f t="shared" si="11"/>
        <v>0</v>
      </c>
      <c r="O42" s="5">
        <f t="shared" si="11"/>
        <v>0</v>
      </c>
      <c r="P42" s="5">
        <f t="shared" si="11"/>
        <v>0</v>
      </c>
      <c r="Q42" s="5">
        <f t="shared" si="11"/>
        <v>0</v>
      </c>
      <c r="R42" s="5">
        <f t="shared" si="11"/>
        <v>0</v>
      </c>
      <c r="S42" s="24">
        <f t="shared" si="11"/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/>
      <c r="F43" s="12"/>
      <c r="G43" s="12">
        <v>11</v>
      </c>
      <c r="H43" s="3">
        <f t="shared" si="9"/>
        <v>11</v>
      </c>
      <c r="I43" s="12"/>
      <c r="J43" s="12"/>
      <c r="K43" s="19">
        <f t="shared" si="10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7" t="s">
        <v>111</v>
      </c>
      <c r="E44" s="7"/>
      <c r="F44" s="7"/>
      <c r="G44" s="7"/>
      <c r="H44" s="3">
        <f t="shared" si="9"/>
        <v>0</v>
      </c>
      <c r="I44" s="7"/>
      <c r="J44" s="7"/>
      <c r="K44" s="3">
        <f t="shared" si="10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>
        <v>2</v>
      </c>
      <c r="H45" s="3">
        <f t="shared" si="9"/>
        <v>2</v>
      </c>
      <c r="I45" s="7"/>
      <c r="J45" s="7"/>
      <c r="K45" s="3">
        <f t="shared" si="10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13</v>
      </c>
      <c r="H46" s="3">
        <f t="shared" si="9"/>
        <v>13</v>
      </c>
      <c r="I46" s="3">
        <f>SUM(I43+I44+I45)</f>
        <v>0</v>
      </c>
      <c r="J46" s="3">
        <f>SUM(J43+J44+J45)</f>
        <v>0</v>
      </c>
      <c r="K46" s="3">
        <f t="shared" si="10"/>
        <v>0</v>
      </c>
      <c r="L46" s="5">
        <f t="shared" ref="L46:S46" si="12">SUM(L43+L44+L45)</f>
        <v>0</v>
      </c>
      <c r="M46" s="5">
        <f t="shared" si="12"/>
        <v>0</v>
      </c>
      <c r="N46" s="5">
        <f t="shared" si="12"/>
        <v>0</v>
      </c>
      <c r="O46" s="5">
        <f t="shared" si="12"/>
        <v>0</v>
      </c>
      <c r="P46" s="5">
        <f t="shared" si="12"/>
        <v>0</v>
      </c>
      <c r="Q46" s="5">
        <f t="shared" si="12"/>
        <v>0</v>
      </c>
      <c r="R46" s="5">
        <f t="shared" si="12"/>
        <v>0</v>
      </c>
      <c r="S46" s="24">
        <f t="shared" si="12"/>
        <v>0</v>
      </c>
      <c r="T46" s="105"/>
    </row>
    <row r="47" spans="1:20" ht="25.5" x14ac:dyDescent="0.2">
      <c r="A47" s="91">
        <v>9</v>
      </c>
      <c r="B47" s="94" t="s">
        <v>118</v>
      </c>
      <c r="C47" s="98" t="s">
        <v>44</v>
      </c>
      <c r="D47" s="7" t="s">
        <v>5</v>
      </c>
      <c r="E47" s="7"/>
      <c r="F47" s="7"/>
      <c r="G47" s="7"/>
      <c r="H47" s="3">
        <f t="shared" si="9"/>
        <v>0</v>
      </c>
      <c r="I47" s="7"/>
      <c r="J47" s="7"/>
      <c r="K47" s="3">
        <f t="shared" si="10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7" t="s">
        <v>6</v>
      </c>
      <c r="E48" s="7"/>
      <c r="F48" s="7"/>
      <c r="G48" s="7"/>
      <c r="H48" s="3">
        <f t="shared" si="9"/>
        <v>0</v>
      </c>
      <c r="I48" s="7"/>
      <c r="J48" s="7"/>
      <c r="K48" s="3">
        <f t="shared" si="10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9"/>
        <v>0</v>
      </c>
      <c r="I49" s="7"/>
      <c r="J49" s="7"/>
      <c r="K49" s="3">
        <f t="shared" si="10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9"/>
        <v>0</v>
      </c>
      <c r="I50" s="3">
        <f>SUM(I47+I48+I49)</f>
        <v>0</v>
      </c>
      <c r="J50" s="3">
        <f>SUM(J47+J48+J49)</f>
        <v>0</v>
      </c>
      <c r="K50" s="3">
        <f t="shared" si="10"/>
        <v>0</v>
      </c>
      <c r="L50" s="5">
        <f t="shared" ref="L50:S50" si="13">SUM(L47+L48+L49)</f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24">
        <f t="shared" si="13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v>3</v>
      </c>
      <c r="F51" s="1"/>
      <c r="G51" s="1">
        <v>5</v>
      </c>
      <c r="H51" s="3">
        <f t="shared" si="9"/>
        <v>8</v>
      </c>
      <c r="I51" s="1"/>
      <c r="J51" s="1"/>
      <c r="K51" s="3">
        <f t="shared" si="10"/>
        <v>0</v>
      </c>
      <c r="L51" s="2">
        <v>2</v>
      </c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1" t="s">
        <v>111</v>
      </c>
      <c r="E52" s="1"/>
      <c r="F52" s="1"/>
      <c r="G52" s="1"/>
      <c r="H52" s="3">
        <f t="shared" si="9"/>
        <v>0</v>
      </c>
      <c r="I52" s="1"/>
      <c r="J52" s="1"/>
      <c r="K52" s="3">
        <f t="shared" si="10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>
        <v>2</v>
      </c>
      <c r="G53" s="1"/>
      <c r="H53" s="3">
        <f t="shared" si="9"/>
        <v>2</v>
      </c>
      <c r="I53" s="1"/>
      <c r="J53" s="1"/>
      <c r="K53" s="3">
        <f t="shared" si="10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3</v>
      </c>
      <c r="F54" s="3">
        <f>SUM(F51+F52+F53)</f>
        <v>2</v>
      </c>
      <c r="G54" s="3">
        <f>SUM(G51+G52+G53)</f>
        <v>5</v>
      </c>
      <c r="H54" s="3">
        <f t="shared" si="9"/>
        <v>10</v>
      </c>
      <c r="I54" s="3">
        <f>SUM(I51+I52+I53)</f>
        <v>0</v>
      </c>
      <c r="J54" s="3">
        <f>SUM(J51+J52+J53)</f>
        <v>0</v>
      </c>
      <c r="K54" s="3">
        <f t="shared" si="10"/>
        <v>0</v>
      </c>
      <c r="L54" s="5">
        <f t="shared" ref="L54:S54" si="14">SUM(L51+L52+L53)</f>
        <v>2</v>
      </c>
      <c r="M54" s="5">
        <f t="shared" si="14"/>
        <v>0</v>
      </c>
      <c r="N54" s="5">
        <f t="shared" si="14"/>
        <v>0</v>
      </c>
      <c r="O54" s="5">
        <f t="shared" si="14"/>
        <v>0</v>
      </c>
      <c r="P54" s="5">
        <f t="shared" si="14"/>
        <v>0</v>
      </c>
      <c r="Q54" s="5">
        <f t="shared" si="14"/>
        <v>0</v>
      </c>
      <c r="R54" s="5">
        <f t="shared" si="14"/>
        <v>0</v>
      </c>
      <c r="S54" s="24">
        <f t="shared" si="14"/>
        <v>0</v>
      </c>
      <c r="T54" s="105"/>
    </row>
    <row r="55" spans="1:20" ht="38.25" x14ac:dyDescent="0.2">
      <c r="A55" s="91">
        <v>11</v>
      </c>
      <c r="B55" s="94" t="s">
        <v>18</v>
      </c>
      <c r="C55" s="145" t="s">
        <v>52</v>
      </c>
      <c r="D55" s="1" t="s">
        <v>5</v>
      </c>
      <c r="E55" s="1">
        <v>2</v>
      </c>
      <c r="F55" s="1"/>
      <c r="G55" s="1">
        <v>6</v>
      </c>
      <c r="H55" s="3">
        <f t="shared" si="9"/>
        <v>8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1" t="s">
        <v>6</v>
      </c>
      <c r="E56" s="1"/>
      <c r="F56" s="1"/>
      <c r="G56" s="1"/>
      <c r="H56" s="3">
        <f t="shared" si="9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>
        <v>3</v>
      </c>
      <c r="F57" s="1"/>
      <c r="G57" s="1"/>
      <c r="H57" s="3">
        <f t="shared" si="9"/>
        <v>3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5</v>
      </c>
      <c r="F58" s="3">
        <f>SUM(F55+F56+F57)</f>
        <v>0</v>
      </c>
      <c r="G58" s="3">
        <f>SUM(G55+G56+G57)</f>
        <v>6</v>
      </c>
      <c r="H58" s="3">
        <f t="shared" si="9"/>
        <v>11</v>
      </c>
      <c r="I58" s="3">
        <f>SUM(I55+I56+I57)</f>
        <v>0</v>
      </c>
      <c r="J58" s="3">
        <f>SUM(J55+J56+J57)</f>
        <v>0</v>
      </c>
      <c r="K58" s="3">
        <f t="shared" ref="K58:K66" si="15">SUM(I58+J58)</f>
        <v>0</v>
      </c>
      <c r="L58" s="5">
        <f t="shared" ref="L58:S58" si="16">SUM(L55+L56+L57)</f>
        <v>0</v>
      </c>
      <c r="M58" s="5">
        <f t="shared" si="16"/>
        <v>0</v>
      </c>
      <c r="N58" s="5">
        <f t="shared" si="16"/>
        <v>0</v>
      </c>
      <c r="O58" s="5">
        <f t="shared" si="16"/>
        <v>0</v>
      </c>
      <c r="P58" s="5">
        <f t="shared" si="16"/>
        <v>0</v>
      </c>
      <c r="Q58" s="5">
        <f t="shared" si="16"/>
        <v>0</v>
      </c>
      <c r="R58" s="5">
        <f t="shared" si="16"/>
        <v>0</v>
      </c>
      <c r="S58" s="24">
        <f t="shared" si="16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7">
        <v>1</v>
      </c>
      <c r="F59" s="7"/>
      <c r="G59" s="7"/>
      <c r="H59" s="3">
        <f>SUM(E59+F59+G59)</f>
        <v>1</v>
      </c>
      <c r="I59" s="7"/>
      <c r="J59" s="7"/>
      <c r="K59" s="3">
        <f>SUM(I59+J59)</f>
        <v>0</v>
      </c>
      <c r="L59" s="10"/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1" t="s">
        <v>111</v>
      </c>
      <c r="E60" s="1"/>
      <c r="F60" s="1"/>
      <c r="G60" s="1"/>
      <c r="H60" s="3">
        <f t="shared" si="9"/>
        <v>0</v>
      </c>
      <c r="I60" s="1"/>
      <c r="J60" s="1"/>
      <c r="K60" s="3">
        <f t="shared" si="15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>
        <v>7</v>
      </c>
      <c r="H61" s="3">
        <f t="shared" si="9"/>
        <v>7</v>
      </c>
      <c r="I61" s="1"/>
      <c r="J61" s="1"/>
      <c r="K61" s="3">
        <f t="shared" si="15"/>
        <v>0</v>
      </c>
      <c r="L61" s="1"/>
      <c r="M61" s="1"/>
      <c r="N61" s="1"/>
      <c r="O61" s="1"/>
      <c r="P61" s="1"/>
      <c r="Q61" s="1"/>
      <c r="R61" s="1"/>
      <c r="S61" s="23">
        <v>2220000</v>
      </c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1</v>
      </c>
      <c r="F62" s="3">
        <f>SUM(F59+F60+F61)</f>
        <v>0</v>
      </c>
      <c r="G62" s="3">
        <f>SUM(G59+G60+G61)</f>
        <v>7</v>
      </c>
      <c r="H62" s="3">
        <f t="shared" si="9"/>
        <v>8</v>
      </c>
      <c r="I62" s="3">
        <f>SUM(I59+I60+I61)</f>
        <v>0</v>
      </c>
      <c r="J62" s="3">
        <f>SUM(J59+J60+J61)</f>
        <v>0</v>
      </c>
      <c r="K62" s="3">
        <f t="shared" si="15"/>
        <v>0</v>
      </c>
      <c r="L62" s="5">
        <f t="shared" ref="L62:S62" si="17">SUM(L59+L60+L61)</f>
        <v>0</v>
      </c>
      <c r="M62" s="5">
        <f t="shared" si="17"/>
        <v>0</v>
      </c>
      <c r="N62" s="5">
        <f t="shared" si="17"/>
        <v>0</v>
      </c>
      <c r="O62" s="5">
        <f t="shared" si="17"/>
        <v>0</v>
      </c>
      <c r="P62" s="5">
        <f t="shared" si="17"/>
        <v>0</v>
      </c>
      <c r="Q62" s="5">
        <f t="shared" si="17"/>
        <v>0</v>
      </c>
      <c r="R62" s="5">
        <f t="shared" si="17"/>
        <v>0</v>
      </c>
      <c r="S62" s="24">
        <f t="shared" si="17"/>
        <v>2220000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>
        <v>4</v>
      </c>
      <c r="H63" s="3">
        <f t="shared" si="9"/>
        <v>4</v>
      </c>
      <c r="I63" s="7"/>
      <c r="J63" s="7"/>
      <c r="K63" s="3">
        <f t="shared" si="15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7" t="s">
        <v>111</v>
      </c>
      <c r="E64" s="7"/>
      <c r="F64" s="7"/>
      <c r="G64" s="7"/>
      <c r="H64" s="3">
        <f t="shared" si="9"/>
        <v>0</v>
      </c>
      <c r="I64" s="7"/>
      <c r="J64" s="7"/>
      <c r="K64" s="3">
        <f t="shared" si="15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97"/>
      <c r="D65" s="7" t="s">
        <v>7</v>
      </c>
      <c r="E65" s="7"/>
      <c r="F65" s="7"/>
      <c r="G65" s="7"/>
      <c r="H65" s="3">
        <f t="shared" si="9"/>
        <v>0</v>
      </c>
      <c r="I65" s="7"/>
      <c r="J65" s="7"/>
      <c r="K65" s="3">
        <f t="shared" si="15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4</v>
      </c>
      <c r="H66" s="3">
        <f t="shared" si="9"/>
        <v>4</v>
      </c>
      <c r="I66" s="3">
        <f>SUM(I63+I64+I65)</f>
        <v>0</v>
      </c>
      <c r="J66" s="3">
        <f>SUM(J63+J64+J65)</f>
        <v>0</v>
      </c>
      <c r="K66" s="3">
        <f t="shared" si="15"/>
        <v>0</v>
      </c>
      <c r="L66" s="5">
        <f t="shared" ref="L66:S66" si="18">SUM(L63+L64+L65)</f>
        <v>0</v>
      </c>
      <c r="M66" s="5">
        <f t="shared" si="18"/>
        <v>0</v>
      </c>
      <c r="N66" s="5">
        <f t="shared" si="18"/>
        <v>0</v>
      </c>
      <c r="O66" s="5">
        <f t="shared" si="18"/>
        <v>0</v>
      </c>
      <c r="P66" s="5">
        <f t="shared" si="18"/>
        <v>0</v>
      </c>
      <c r="Q66" s="5">
        <f t="shared" si="18"/>
        <v>0</v>
      </c>
      <c r="R66" s="5">
        <f t="shared" si="18"/>
        <v>0</v>
      </c>
      <c r="S66" s="24">
        <f t="shared" si="18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1</v>
      </c>
      <c r="F67" s="3">
        <f>SUM(F66,F62)</f>
        <v>0</v>
      </c>
      <c r="G67" s="3">
        <f>SUM(G66,G62)</f>
        <v>11</v>
      </c>
      <c r="H67" s="3">
        <f t="shared" si="9"/>
        <v>12</v>
      </c>
      <c r="I67" s="3">
        <f t="shared" ref="I67:S67" si="19">SUM(I66,I62)</f>
        <v>0</v>
      </c>
      <c r="J67" s="3">
        <f t="shared" si="19"/>
        <v>0</v>
      </c>
      <c r="K67" s="3">
        <f t="shared" si="19"/>
        <v>0</v>
      </c>
      <c r="L67" s="3">
        <f t="shared" si="19"/>
        <v>0</v>
      </c>
      <c r="M67" s="3">
        <f t="shared" si="19"/>
        <v>0</v>
      </c>
      <c r="N67" s="3">
        <f t="shared" si="19"/>
        <v>0</v>
      </c>
      <c r="O67" s="3">
        <f t="shared" si="19"/>
        <v>0</v>
      </c>
      <c r="P67" s="3">
        <f t="shared" si="19"/>
        <v>0</v>
      </c>
      <c r="Q67" s="3">
        <f t="shared" si="19"/>
        <v>0</v>
      </c>
      <c r="R67" s="3">
        <f t="shared" si="19"/>
        <v>0</v>
      </c>
      <c r="S67" s="24">
        <f t="shared" si="19"/>
        <v>2220000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9"/>
        <v>0</v>
      </c>
      <c r="I68" s="7"/>
      <c r="J68" s="7"/>
      <c r="K68" s="3">
        <f t="shared" ref="K68:K75" si="20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7" t="s">
        <v>111</v>
      </c>
      <c r="E69" s="7"/>
      <c r="F69" s="7"/>
      <c r="G69" s="7"/>
      <c r="H69" s="3">
        <f t="shared" si="9"/>
        <v>0</v>
      </c>
      <c r="I69" s="7"/>
      <c r="J69" s="7"/>
      <c r="K69" s="3">
        <f t="shared" si="20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9"/>
        <v>0</v>
      </c>
      <c r="I70" s="7"/>
      <c r="J70" s="7"/>
      <c r="K70" s="3">
        <f t="shared" si="20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9"/>
        <v>0</v>
      </c>
      <c r="I71" s="3">
        <f>SUM(I68+I69+I70)</f>
        <v>0</v>
      </c>
      <c r="J71" s="3">
        <f>SUM(J68+J69+J70)</f>
        <v>0</v>
      </c>
      <c r="K71" s="3">
        <f t="shared" si="20"/>
        <v>0</v>
      </c>
      <c r="L71" s="5">
        <f t="shared" ref="L71:S71" si="21">SUM(L68+L69+L70)</f>
        <v>0</v>
      </c>
      <c r="M71" s="5">
        <f t="shared" si="21"/>
        <v>0</v>
      </c>
      <c r="N71" s="5">
        <f t="shared" si="21"/>
        <v>0</v>
      </c>
      <c r="O71" s="5">
        <f t="shared" si="21"/>
        <v>0</v>
      </c>
      <c r="P71" s="5">
        <f t="shared" si="21"/>
        <v>0</v>
      </c>
      <c r="Q71" s="5">
        <f t="shared" si="21"/>
        <v>0</v>
      </c>
      <c r="R71" s="5">
        <f t="shared" si="21"/>
        <v>0</v>
      </c>
      <c r="S71" s="24">
        <f t="shared" si="21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9"/>
        <v>0</v>
      </c>
      <c r="I72" s="7"/>
      <c r="J72" s="7"/>
      <c r="K72" s="3">
        <f t="shared" si="20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7" t="s">
        <v>111</v>
      </c>
      <c r="E73" s="7"/>
      <c r="F73" s="7"/>
      <c r="G73" s="7"/>
      <c r="H73" s="3">
        <f t="shared" si="9"/>
        <v>0</v>
      </c>
      <c r="I73" s="7"/>
      <c r="J73" s="7"/>
      <c r="K73" s="3">
        <f t="shared" si="20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9"/>
        <v>0</v>
      </c>
      <c r="I74" s="7"/>
      <c r="J74" s="7"/>
      <c r="K74" s="3">
        <f t="shared" si="20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9"/>
        <v>0</v>
      </c>
      <c r="I75" s="3">
        <f>SUM(I72+I73+I74)</f>
        <v>0</v>
      </c>
      <c r="J75" s="3">
        <f>SUM(J72+J73+J74)</f>
        <v>0</v>
      </c>
      <c r="K75" s="3">
        <f t="shared" si="20"/>
        <v>0</v>
      </c>
      <c r="L75" s="5">
        <f t="shared" ref="L75:S75" si="22">SUM(L72+L73+L74)</f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24">
        <f t="shared" si="22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3">SUM(E75,E71)</f>
        <v>0</v>
      </c>
      <c r="F76" s="5">
        <f t="shared" si="23"/>
        <v>0</v>
      </c>
      <c r="G76" s="5">
        <f t="shared" si="23"/>
        <v>0</v>
      </c>
      <c r="H76" s="5">
        <f t="shared" si="23"/>
        <v>0</v>
      </c>
      <c r="I76" s="5">
        <f t="shared" si="23"/>
        <v>0</v>
      </c>
      <c r="J76" s="5">
        <f t="shared" si="23"/>
        <v>0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 t="shared" si="23"/>
        <v>0</v>
      </c>
      <c r="O76" s="5">
        <f t="shared" si="23"/>
        <v>0</v>
      </c>
      <c r="P76" s="5">
        <f t="shared" si="23"/>
        <v>0</v>
      </c>
      <c r="Q76" s="5">
        <f t="shared" si="23"/>
        <v>0</v>
      </c>
      <c r="R76" s="5">
        <f t="shared" si="23"/>
        <v>0</v>
      </c>
      <c r="S76" s="24">
        <f t="shared" si="23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4">SUM(E77+F77+G77)</f>
        <v>0</v>
      </c>
      <c r="I77" s="11"/>
      <c r="J77" s="11"/>
      <c r="K77" s="19">
        <f t="shared" ref="K77:K92" si="25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1" t="s">
        <v>6</v>
      </c>
      <c r="E78" s="1"/>
      <c r="F78" s="1"/>
      <c r="G78" s="1"/>
      <c r="H78" s="3">
        <f t="shared" si="24"/>
        <v>0</v>
      </c>
      <c r="I78" s="1"/>
      <c r="J78" s="1"/>
      <c r="K78" s="3">
        <f t="shared" si="25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4"/>
        <v>0</v>
      </c>
      <c r="I79" s="1"/>
      <c r="J79" s="1"/>
      <c r="K79" s="3">
        <f t="shared" si="25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4"/>
        <v>0</v>
      </c>
      <c r="I80" s="3">
        <f>SUM(I77+I78+I79)</f>
        <v>0</v>
      </c>
      <c r="J80" s="3">
        <f>SUM(J77+J78+J79)</f>
        <v>0</v>
      </c>
      <c r="K80" s="3">
        <f t="shared" si="25"/>
        <v>0</v>
      </c>
      <c r="L80" s="5">
        <f t="shared" ref="L80:S80" si="26">SUM(L77+L78+L79)</f>
        <v>0</v>
      </c>
      <c r="M80" s="5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24">
        <f t="shared" si="26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4"/>
        <v>0</v>
      </c>
      <c r="I81" s="1"/>
      <c r="J81" s="1"/>
      <c r="K81" s="3">
        <f t="shared" si="25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1" t="s">
        <v>6</v>
      </c>
      <c r="E82" s="1"/>
      <c r="F82" s="1"/>
      <c r="G82" s="1"/>
      <c r="H82" s="3">
        <f t="shared" si="24"/>
        <v>0</v>
      </c>
      <c r="I82" s="1"/>
      <c r="J82" s="1"/>
      <c r="K82" s="3">
        <f t="shared" si="25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4"/>
        <v>0</v>
      </c>
      <c r="I83" s="1"/>
      <c r="J83" s="1"/>
      <c r="K83" s="3">
        <f t="shared" si="25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4"/>
        <v>0</v>
      </c>
      <c r="I84" s="3">
        <f>SUM(I81+I82+I83)</f>
        <v>0</v>
      </c>
      <c r="J84" s="3">
        <f>SUM(J81+J82+J83)</f>
        <v>0</v>
      </c>
      <c r="K84" s="3">
        <f t="shared" si="25"/>
        <v>0</v>
      </c>
      <c r="L84" s="5">
        <f t="shared" ref="L84:S84" si="27">SUM(L81+L82+L83)</f>
        <v>0</v>
      </c>
      <c r="M84" s="5">
        <f t="shared" si="27"/>
        <v>0</v>
      </c>
      <c r="N84" s="5">
        <f t="shared" si="27"/>
        <v>0</v>
      </c>
      <c r="O84" s="5">
        <f t="shared" si="27"/>
        <v>0</v>
      </c>
      <c r="P84" s="5">
        <f t="shared" si="27"/>
        <v>0</v>
      </c>
      <c r="Q84" s="5">
        <f t="shared" si="27"/>
        <v>0</v>
      </c>
      <c r="R84" s="5">
        <f t="shared" si="27"/>
        <v>0</v>
      </c>
      <c r="S84" s="24">
        <f t="shared" si="27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v>4</v>
      </c>
      <c r="F85" s="1"/>
      <c r="G85" s="1">
        <v>4</v>
      </c>
      <c r="H85" s="3">
        <f t="shared" si="24"/>
        <v>8</v>
      </c>
      <c r="I85" s="1"/>
      <c r="J85" s="1"/>
      <c r="K85" s="3">
        <f t="shared" si="25"/>
        <v>0</v>
      </c>
      <c r="L85" s="2"/>
      <c r="M85" s="1"/>
      <c r="N85" s="1">
        <v>1</v>
      </c>
      <c r="O85" s="4"/>
      <c r="P85" s="4"/>
      <c r="Q85" s="1"/>
      <c r="R85" s="1"/>
      <c r="S85" s="23"/>
      <c r="T85" s="98"/>
    </row>
    <row r="86" spans="1:20" x14ac:dyDescent="0.2">
      <c r="A86" s="92"/>
      <c r="B86" s="95"/>
      <c r="C86" s="104"/>
      <c r="D86" s="1" t="s">
        <v>111</v>
      </c>
      <c r="E86" s="1"/>
      <c r="F86" s="1"/>
      <c r="G86" s="1"/>
      <c r="H86" s="3">
        <f t="shared" si="24"/>
        <v>0</v>
      </c>
      <c r="I86" s="1"/>
      <c r="J86" s="1"/>
      <c r="K86" s="3">
        <f t="shared" si="25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/>
      <c r="H87" s="3">
        <f t="shared" si="24"/>
        <v>0</v>
      </c>
      <c r="I87" s="1"/>
      <c r="J87" s="1"/>
      <c r="K87" s="3">
        <f t="shared" si="25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4</v>
      </c>
      <c r="F88" s="3">
        <f>SUM(F85+F86+F87)</f>
        <v>0</v>
      </c>
      <c r="G88" s="3">
        <f>SUM(G85+G86+G87)</f>
        <v>4</v>
      </c>
      <c r="H88" s="3">
        <f t="shared" si="24"/>
        <v>8</v>
      </c>
      <c r="I88" s="3">
        <f>SUM(I85+I86+I87)</f>
        <v>0</v>
      </c>
      <c r="J88" s="3">
        <f>SUM(J85+J86+J87)</f>
        <v>0</v>
      </c>
      <c r="K88" s="3">
        <f t="shared" si="25"/>
        <v>0</v>
      </c>
      <c r="L88" s="5">
        <f t="shared" ref="L88:S88" si="28">SUM(L85+L86+L87)</f>
        <v>0</v>
      </c>
      <c r="M88" s="5">
        <f t="shared" si="28"/>
        <v>0</v>
      </c>
      <c r="N88" s="5">
        <f t="shared" si="28"/>
        <v>1</v>
      </c>
      <c r="O88" s="5">
        <f t="shared" si="28"/>
        <v>0</v>
      </c>
      <c r="P88" s="5">
        <f t="shared" si="28"/>
        <v>0</v>
      </c>
      <c r="Q88" s="5">
        <f t="shared" si="28"/>
        <v>0</v>
      </c>
      <c r="R88" s="5">
        <f t="shared" si="28"/>
        <v>0</v>
      </c>
      <c r="S88" s="24">
        <f t="shared" si="28"/>
        <v>0</v>
      </c>
      <c r="T88" s="105"/>
    </row>
    <row r="89" spans="1:20" ht="25.5" x14ac:dyDescent="0.2">
      <c r="A89" s="92"/>
      <c r="B89" s="95"/>
      <c r="C89" s="104" t="s">
        <v>121</v>
      </c>
      <c r="D89" s="7" t="s">
        <v>5</v>
      </c>
      <c r="E89" s="7"/>
      <c r="F89" s="7"/>
      <c r="G89" s="7">
        <v>28</v>
      </c>
      <c r="H89" s="3">
        <f t="shared" si="24"/>
        <v>28</v>
      </c>
      <c r="I89" s="7"/>
      <c r="J89" s="7"/>
      <c r="K89" s="3">
        <f t="shared" si="25"/>
        <v>0</v>
      </c>
      <c r="L89" s="10"/>
      <c r="M89" s="7"/>
      <c r="N89" s="7"/>
      <c r="O89" s="7"/>
      <c r="P89" s="7"/>
      <c r="Q89" s="7"/>
      <c r="R89" s="7"/>
      <c r="S89" s="25">
        <v>600000</v>
      </c>
      <c r="T89" s="104"/>
    </row>
    <row r="90" spans="1:20" x14ac:dyDescent="0.2">
      <c r="A90" s="92"/>
      <c r="B90" s="95"/>
      <c r="C90" s="104"/>
      <c r="D90" s="7" t="s">
        <v>111</v>
      </c>
      <c r="E90" s="7"/>
      <c r="F90" s="7"/>
      <c r="G90" s="7"/>
      <c r="H90" s="3">
        <f t="shared" si="24"/>
        <v>0</v>
      </c>
      <c r="I90" s="7"/>
      <c r="J90" s="7"/>
      <c r="K90" s="3">
        <f t="shared" si="25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04"/>
      <c r="D91" s="7" t="s">
        <v>7</v>
      </c>
      <c r="E91" s="7"/>
      <c r="F91" s="7"/>
      <c r="G91" s="7"/>
      <c r="H91" s="3">
        <f t="shared" si="24"/>
        <v>0</v>
      </c>
      <c r="I91" s="7"/>
      <c r="J91" s="7"/>
      <c r="K91" s="3">
        <f t="shared" si="25"/>
        <v>0</v>
      </c>
      <c r="L91" s="7"/>
      <c r="M91" s="7"/>
      <c r="N91" s="7"/>
      <c r="O91" s="7"/>
      <c r="P91" s="7"/>
      <c r="Q91" s="7"/>
      <c r="R91" s="7"/>
      <c r="S91" s="25"/>
      <c r="T91" s="104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28</v>
      </c>
      <c r="H92" s="3">
        <f t="shared" si="24"/>
        <v>28</v>
      </c>
      <c r="I92" s="3">
        <f>SUM(I89+I90+I91)</f>
        <v>0</v>
      </c>
      <c r="J92" s="3">
        <f>SUM(J89+J90+J91)</f>
        <v>0</v>
      </c>
      <c r="K92" s="3">
        <f t="shared" si="25"/>
        <v>0</v>
      </c>
      <c r="L92" s="5">
        <f t="shared" ref="L92:S92" si="29">SUM(L89+L90+L91)</f>
        <v>0</v>
      </c>
      <c r="M92" s="5">
        <f t="shared" si="29"/>
        <v>0</v>
      </c>
      <c r="N92" s="5">
        <f t="shared" si="29"/>
        <v>0</v>
      </c>
      <c r="O92" s="5">
        <f t="shared" si="29"/>
        <v>0</v>
      </c>
      <c r="P92" s="5">
        <f t="shared" si="29"/>
        <v>0</v>
      </c>
      <c r="Q92" s="5">
        <f t="shared" si="29"/>
        <v>0</v>
      </c>
      <c r="R92" s="5">
        <f t="shared" si="29"/>
        <v>0</v>
      </c>
      <c r="S92" s="24">
        <f t="shared" si="29"/>
        <v>600000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0">SUM(E88+E92)</f>
        <v>4</v>
      </c>
      <c r="F93" s="3">
        <f t="shared" si="30"/>
        <v>0</v>
      </c>
      <c r="G93" s="3">
        <f t="shared" si="30"/>
        <v>32</v>
      </c>
      <c r="H93" s="3">
        <f t="shared" si="30"/>
        <v>36</v>
      </c>
      <c r="I93" s="3">
        <f t="shared" si="30"/>
        <v>0</v>
      </c>
      <c r="J93" s="3">
        <f t="shared" si="30"/>
        <v>0</v>
      </c>
      <c r="K93" s="3">
        <f t="shared" si="30"/>
        <v>0</v>
      </c>
      <c r="L93" s="3">
        <f t="shared" si="30"/>
        <v>0</v>
      </c>
      <c r="M93" s="3">
        <f t="shared" si="30"/>
        <v>0</v>
      </c>
      <c r="N93" s="3">
        <f t="shared" si="30"/>
        <v>1</v>
      </c>
      <c r="O93" s="3">
        <f t="shared" si="30"/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24">
        <f t="shared" si="30"/>
        <v>600000</v>
      </c>
      <c r="T93" s="13"/>
    </row>
    <row r="94" spans="1:20" x14ac:dyDescent="0.2">
      <c r="A94" s="106">
        <v>17</v>
      </c>
      <c r="B94" s="108"/>
      <c r="C94" s="98"/>
      <c r="D94" s="1" t="s">
        <v>5</v>
      </c>
      <c r="E94" s="1"/>
      <c r="F94" s="1"/>
      <c r="G94" s="1"/>
      <c r="H94" s="3">
        <f t="shared" ref="H94:H105" si="31">SUM(E94+F94+G94)</f>
        <v>0</v>
      </c>
      <c r="I94" s="1"/>
      <c r="J94" s="1"/>
      <c r="K94" s="3">
        <f t="shared" ref="K94:K105" si="32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1" t="s">
        <v>111</v>
      </c>
      <c r="E95" s="1"/>
      <c r="F95" s="1"/>
      <c r="G95" s="1"/>
      <c r="H95" s="3">
        <f t="shared" si="31"/>
        <v>0</v>
      </c>
      <c r="I95" s="1"/>
      <c r="J95" s="1"/>
      <c r="K95" s="3">
        <f t="shared" si="32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1"/>
        <v>0</v>
      </c>
      <c r="I96" s="1"/>
      <c r="J96" s="1"/>
      <c r="K96" s="3">
        <f t="shared" si="32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1"/>
        <v>0</v>
      </c>
      <c r="I97" s="3">
        <f>SUM(I94+I95+I96)</f>
        <v>0</v>
      </c>
      <c r="J97" s="3">
        <f>SUM(J94+J95+J96)</f>
        <v>0</v>
      </c>
      <c r="K97" s="3">
        <f t="shared" si="32"/>
        <v>0</v>
      </c>
      <c r="L97" s="5">
        <f t="shared" ref="L97:R97" si="33">SUM(L94+L95+L96)</f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v>15</v>
      </c>
      <c r="F98" s="7"/>
      <c r="G98" s="7">
        <v>12</v>
      </c>
      <c r="H98" s="3">
        <f t="shared" si="31"/>
        <v>27</v>
      </c>
      <c r="I98" s="7"/>
      <c r="J98" s="7"/>
      <c r="K98" s="3">
        <f t="shared" si="32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7" t="s">
        <v>111</v>
      </c>
      <c r="E99" s="7"/>
      <c r="F99" s="7"/>
      <c r="G99" s="7"/>
      <c r="H99" s="3">
        <f t="shared" si="31"/>
        <v>0</v>
      </c>
      <c r="I99" s="7"/>
      <c r="J99" s="7"/>
      <c r="K99" s="3">
        <f t="shared" si="32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1"/>
        <v>0</v>
      </c>
      <c r="I100" s="7"/>
      <c r="J100" s="7"/>
      <c r="K100" s="3">
        <f t="shared" si="32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15</v>
      </c>
      <c r="F101" s="3">
        <f>SUM(F98+F99+F100)</f>
        <v>0</v>
      </c>
      <c r="G101" s="3">
        <f>SUM(G98+G99+G100)</f>
        <v>12</v>
      </c>
      <c r="H101" s="3">
        <f t="shared" si="31"/>
        <v>27</v>
      </c>
      <c r="I101" s="3">
        <f>SUM(I98+I99+I100)</f>
        <v>0</v>
      </c>
      <c r="J101" s="3">
        <f>SUM(J98+J99+J100)</f>
        <v>0</v>
      </c>
      <c r="K101" s="3">
        <f t="shared" si="32"/>
        <v>0</v>
      </c>
      <c r="L101" s="5">
        <f t="shared" ref="L101:S101" si="34">SUM(L98+L99+L100)</f>
        <v>0</v>
      </c>
      <c r="M101" s="5">
        <f t="shared" si="34"/>
        <v>0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24">
        <f t="shared" si="34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v>3</v>
      </c>
      <c r="F102" s="1"/>
      <c r="G102" s="1">
        <v>5</v>
      </c>
      <c r="H102" s="3">
        <f t="shared" si="31"/>
        <v>8</v>
      </c>
      <c r="I102" s="1"/>
      <c r="J102" s="1"/>
      <c r="K102" s="3">
        <f t="shared" si="32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1" t="s">
        <v>111</v>
      </c>
      <c r="E103" s="1"/>
      <c r="F103" s="1"/>
      <c r="G103" s="1"/>
      <c r="H103" s="3">
        <f t="shared" si="31"/>
        <v>0</v>
      </c>
      <c r="I103" s="1"/>
      <c r="J103" s="1"/>
      <c r="K103" s="3">
        <f t="shared" si="32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>
        <v>1</v>
      </c>
      <c r="H104" s="3">
        <f t="shared" si="31"/>
        <v>1</v>
      </c>
      <c r="I104" s="1"/>
      <c r="J104" s="1"/>
      <c r="K104" s="3">
        <f t="shared" si="32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3</v>
      </c>
      <c r="F105" s="3">
        <f>SUM(F102+F103+F104)</f>
        <v>0</v>
      </c>
      <c r="G105" s="3">
        <f>SUM(G102+G103+G104)</f>
        <v>6</v>
      </c>
      <c r="H105" s="3">
        <f t="shared" si="31"/>
        <v>9</v>
      </c>
      <c r="I105" s="3">
        <f>SUM(I102+I103+I104)</f>
        <v>0</v>
      </c>
      <c r="J105" s="3">
        <f>SUM(J102+J103+J104)</f>
        <v>0</v>
      </c>
      <c r="K105" s="3">
        <f t="shared" si="32"/>
        <v>0</v>
      </c>
      <c r="L105" s="5">
        <f t="shared" ref="L105:S105" si="35">SUM(L102+L103+L104)</f>
        <v>0</v>
      </c>
      <c r="M105" s="5">
        <f t="shared" si="35"/>
        <v>0</v>
      </c>
      <c r="N105" s="5">
        <f t="shared" si="35"/>
        <v>0</v>
      </c>
      <c r="O105" s="5">
        <f t="shared" si="35"/>
        <v>0</v>
      </c>
      <c r="P105" s="5">
        <f t="shared" si="35"/>
        <v>0</v>
      </c>
      <c r="Q105" s="5">
        <f t="shared" si="35"/>
        <v>0</v>
      </c>
      <c r="R105" s="5">
        <f t="shared" si="35"/>
        <v>0</v>
      </c>
      <c r="S105" s="24">
        <f t="shared" si="35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6">SUM(E105,E101)</f>
        <v>18</v>
      </c>
      <c r="F106" s="3">
        <f t="shared" si="36"/>
        <v>0</v>
      </c>
      <c r="G106" s="3">
        <f t="shared" si="36"/>
        <v>18</v>
      </c>
      <c r="H106" s="3">
        <f t="shared" si="36"/>
        <v>36</v>
      </c>
      <c r="I106" s="3">
        <f t="shared" si="36"/>
        <v>0</v>
      </c>
      <c r="J106" s="3">
        <f t="shared" si="36"/>
        <v>0</v>
      </c>
      <c r="K106" s="3">
        <f t="shared" si="36"/>
        <v>0</v>
      </c>
      <c r="L106" s="3">
        <f t="shared" si="36"/>
        <v>0</v>
      </c>
      <c r="M106" s="3">
        <f t="shared" si="36"/>
        <v>0</v>
      </c>
      <c r="N106" s="3">
        <f t="shared" si="36"/>
        <v>0</v>
      </c>
      <c r="O106" s="3">
        <f t="shared" si="36"/>
        <v>0</v>
      </c>
      <c r="P106" s="3">
        <f t="shared" si="36"/>
        <v>0</v>
      </c>
      <c r="Q106" s="3">
        <f t="shared" si="36"/>
        <v>0</v>
      </c>
      <c r="R106" s="3">
        <f t="shared" si="36"/>
        <v>0</v>
      </c>
      <c r="S106" s="24">
        <f t="shared" si="36"/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v>1</v>
      </c>
      <c r="F107" s="7"/>
      <c r="G107" s="7">
        <v>13</v>
      </c>
      <c r="H107" s="3">
        <f t="shared" ref="H107:H118" si="37">SUM(E107+F107+G107)</f>
        <v>14</v>
      </c>
      <c r="I107" s="7"/>
      <c r="J107" s="7"/>
      <c r="K107" s="3">
        <f t="shared" ref="K107:K118" si="38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97"/>
      <c r="D108" s="7" t="s">
        <v>111</v>
      </c>
      <c r="E108" s="7"/>
      <c r="F108" s="7"/>
      <c r="G108" s="7"/>
      <c r="H108" s="3">
        <f t="shared" si="37"/>
        <v>0</v>
      </c>
      <c r="I108" s="7"/>
      <c r="J108" s="7"/>
      <c r="K108" s="3">
        <f t="shared" si="38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>
        <v>11</v>
      </c>
      <c r="H109" s="3">
        <f t="shared" si="37"/>
        <v>11</v>
      </c>
      <c r="I109" s="7"/>
      <c r="J109" s="7"/>
      <c r="K109" s="3">
        <f t="shared" si="38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1</v>
      </c>
      <c r="F110" s="3">
        <f>SUM(F107+F108+F109)</f>
        <v>0</v>
      </c>
      <c r="G110" s="3">
        <f>SUM(G107+G108+G109)</f>
        <v>24</v>
      </c>
      <c r="H110" s="3">
        <f t="shared" si="37"/>
        <v>25</v>
      </c>
      <c r="I110" s="3">
        <f>SUM(I107+I108+I109)</f>
        <v>0</v>
      </c>
      <c r="J110" s="3">
        <f>SUM(J107+J108+J109)</f>
        <v>0</v>
      </c>
      <c r="K110" s="3">
        <f t="shared" si="38"/>
        <v>0</v>
      </c>
      <c r="L110" s="5">
        <f t="shared" ref="L110:S110" si="39">SUM(L107+L108+L109)</f>
        <v>0</v>
      </c>
      <c r="M110" s="5">
        <f t="shared" si="39"/>
        <v>0</v>
      </c>
      <c r="N110" s="5">
        <f t="shared" si="39"/>
        <v>0</v>
      </c>
      <c r="O110" s="5">
        <f t="shared" si="39"/>
        <v>0</v>
      </c>
      <c r="P110" s="5">
        <f t="shared" si="39"/>
        <v>0</v>
      </c>
      <c r="Q110" s="5">
        <f t="shared" si="39"/>
        <v>0</v>
      </c>
      <c r="R110" s="5">
        <f t="shared" si="39"/>
        <v>0</v>
      </c>
      <c r="S110" s="24">
        <f t="shared" si="39"/>
        <v>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7"/>
        <v>0</v>
      </c>
      <c r="I111" s="7"/>
      <c r="J111" s="7"/>
      <c r="K111" s="3">
        <f t="shared" si="38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6</v>
      </c>
      <c r="E112" s="7"/>
      <c r="F112" s="7"/>
      <c r="G112" s="7"/>
      <c r="H112" s="3">
        <f t="shared" si="37"/>
        <v>0</v>
      </c>
      <c r="I112" s="7"/>
      <c r="J112" s="7"/>
      <c r="K112" s="3">
        <f t="shared" si="38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7"/>
        <v>0</v>
      </c>
      <c r="I113" s="7"/>
      <c r="J113" s="7"/>
      <c r="K113" s="3">
        <f t="shared" si="38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7"/>
        <v>0</v>
      </c>
      <c r="I114" s="3">
        <f>SUM(I111+I112+I113)</f>
        <v>0</v>
      </c>
      <c r="J114" s="3">
        <f>SUM(J111+J112+J113)</f>
        <v>0</v>
      </c>
      <c r="K114" s="3">
        <f t="shared" si="38"/>
        <v>0</v>
      </c>
      <c r="L114" s="5">
        <f t="shared" ref="L114:S114" si="40">SUM(L111+L112+L113)</f>
        <v>0</v>
      </c>
      <c r="M114" s="5">
        <f t="shared" si="40"/>
        <v>0</v>
      </c>
      <c r="N114" s="5">
        <f t="shared" si="40"/>
        <v>0</v>
      </c>
      <c r="O114" s="5">
        <f t="shared" si="40"/>
        <v>0</v>
      </c>
      <c r="P114" s="5">
        <f t="shared" si="40"/>
        <v>0</v>
      </c>
      <c r="Q114" s="5">
        <f t="shared" si="40"/>
        <v>0</v>
      </c>
      <c r="R114" s="5">
        <f t="shared" si="40"/>
        <v>0</v>
      </c>
      <c r="S114" s="24">
        <f t="shared" si="40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7"/>
        <v>0</v>
      </c>
      <c r="I115" s="1"/>
      <c r="J115" s="1"/>
      <c r="K115" s="3">
        <f t="shared" si="38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1" t="s">
        <v>6</v>
      </c>
      <c r="E116" s="1"/>
      <c r="F116" s="1"/>
      <c r="G116" s="1"/>
      <c r="H116" s="3">
        <f t="shared" si="37"/>
        <v>0</v>
      </c>
      <c r="I116" s="1"/>
      <c r="J116" s="1"/>
      <c r="K116" s="3">
        <f t="shared" si="38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7"/>
        <v>0</v>
      </c>
      <c r="I117" s="1"/>
      <c r="J117" s="1"/>
      <c r="K117" s="3">
        <f t="shared" si="38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7"/>
        <v>0</v>
      </c>
      <c r="I118" s="3">
        <f>SUM(I115+I116+I117)</f>
        <v>0</v>
      </c>
      <c r="J118" s="3">
        <f>SUM(J115+J116+J117)</f>
        <v>0</v>
      </c>
      <c r="K118" s="3">
        <f t="shared" si="38"/>
        <v>0</v>
      </c>
      <c r="L118" s="5">
        <f t="shared" ref="L118:S118" si="41">SUM(L115+L116+L117)</f>
        <v>0</v>
      </c>
      <c r="M118" s="5">
        <f t="shared" si="41"/>
        <v>0</v>
      </c>
      <c r="N118" s="5">
        <f t="shared" si="41"/>
        <v>0</v>
      </c>
      <c r="O118" s="5">
        <f t="shared" si="41"/>
        <v>0</v>
      </c>
      <c r="P118" s="5">
        <f t="shared" si="41"/>
        <v>0</v>
      </c>
      <c r="Q118" s="5">
        <f t="shared" si="41"/>
        <v>0</v>
      </c>
      <c r="R118" s="5">
        <f t="shared" si="41"/>
        <v>0</v>
      </c>
      <c r="S118" s="24">
        <f t="shared" si="41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2">SUM(E114+E118)</f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 s="5">
        <f t="shared" si="42"/>
        <v>0</v>
      </c>
      <c r="O119" s="3">
        <f t="shared" si="42"/>
        <v>0</v>
      </c>
      <c r="P119" s="3">
        <f t="shared" si="42"/>
        <v>0</v>
      </c>
      <c r="Q119" s="3">
        <f t="shared" si="42"/>
        <v>0</v>
      </c>
      <c r="R119" s="3">
        <f t="shared" si="42"/>
        <v>0</v>
      </c>
      <c r="S119" s="24">
        <f t="shared" si="42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/>
      <c r="F120" s="1"/>
      <c r="G120" s="1">
        <v>20</v>
      </c>
      <c r="H120" s="3">
        <f>SUM(E120+F120+G120)</f>
        <v>20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1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>
        <v>5</v>
      </c>
      <c r="H122" s="3">
        <f>SUM(E122+F122+G122)</f>
        <v>5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3">SUM(E120+E121+E122)</f>
        <v>0</v>
      </c>
      <c r="F123" s="3">
        <f t="shared" si="43"/>
        <v>0</v>
      </c>
      <c r="G123" s="3">
        <f t="shared" si="43"/>
        <v>25</v>
      </c>
      <c r="H123" s="3">
        <f t="shared" si="43"/>
        <v>25</v>
      </c>
      <c r="I123" s="3">
        <f t="shared" si="43"/>
        <v>0</v>
      </c>
      <c r="J123" s="3">
        <f t="shared" si="43"/>
        <v>0</v>
      </c>
      <c r="K123" s="3">
        <f t="shared" si="43"/>
        <v>0</v>
      </c>
      <c r="L123" s="3">
        <f t="shared" si="43"/>
        <v>0</v>
      </c>
      <c r="M123" s="3">
        <f t="shared" si="43"/>
        <v>0</v>
      </c>
      <c r="N123" s="3">
        <f t="shared" si="43"/>
        <v>0</v>
      </c>
      <c r="O123" s="3">
        <f t="shared" si="43"/>
        <v>0</v>
      </c>
      <c r="P123" s="3">
        <f t="shared" si="43"/>
        <v>0</v>
      </c>
      <c r="Q123" s="3">
        <f t="shared" si="43"/>
        <v>0</v>
      </c>
      <c r="R123" s="3">
        <f t="shared" si="43"/>
        <v>0</v>
      </c>
      <c r="S123" s="24">
        <f t="shared" si="43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v>4</v>
      </c>
      <c r="F124" s="1"/>
      <c r="G124" s="1"/>
      <c r="H124" s="3">
        <f t="shared" ref="H124:H139" si="44">SUM(E124+F124+G124)</f>
        <v>4</v>
      </c>
      <c r="I124" s="1"/>
      <c r="J124" s="1"/>
      <c r="K124" s="3">
        <f t="shared" ref="K124:K139" si="45">SUM(I124+J124)</f>
        <v>0</v>
      </c>
      <c r="L124" s="2"/>
      <c r="M124" s="1"/>
      <c r="N124" s="1"/>
      <c r="O124" s="4"/>
      <c r="P124" s="4"/>
      <c r="Q124" s="1"/>
      <c r="R124" s="1"/>
      <c r="S124" s="23"/>
      <c r="T124" s="98"/>
    </row>
    <row r="125" spans="1:20" x14ac:dyDescent="0.2">
      <c r="A125" s="92"/>
      <c r="B125" s="95"/>
      <c r="C125" s="97"/>
      <c r="D125" s="1" t="s">
        <v>111</v>
      </c>
      <c r="E125" s="1"/>
      <c r="F125" s="1"/>
      <c r="G125" s="1"/>
      <c r="H125" s="3">
        <f t="shared" si="44"/>
        <v>0</v>
      </c>
      <c r="I125" s="1"/>
      <c r="J125" s="1"/>
      <c r="K125" s="3">
        <f t="shared" si="45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>
        <v>3</v>
      </c>
      <c r="H126" s="3">
        <f t="shared" si="44"/>
        <v>3</v>
      </c>
      <c r="I126" s="1"/>
      <c r="J126" s="1"/>
      <c r="K126" s="3">
        <f t="shared" si="45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4</v>
      </c>
      <c r="F127" s="3">
        <f>SUM(F124+F125+F126)</f>
        <v>0</v>
      </c>
      <c r="G127" s="3">
        <f>SUM(G124+G125+G126)</f>
        <v>3</v>
      </c>
      <c r="H127" s="3">
        <f t="shared" si="44"/>
        <v>7</v>
      </c>
      <c r="I127" s="3">
        <f>SUM(I124+I125+I126)</f>
        <v>0</v>
      </c>
      <c r="J127" s="3">
        <f>SUM(J124+J125+J126)</f>
        <v>0</v>
      </c>
      <c r="K127" s="3">
        <f t="shared" si="45"/>
        <v>0</v>
      </c>
      <c r="L127" s="5">
        <f t="shared" ref="L127:S127" si="46">SUM(L124+L125+L126)</f>
        <v>0</v>
      </c>
      <c r="M127" s="5">
        <f t="shared" si="46"/>
        <v>0</v>
      </c>
      <c r="N127" s="5">
        <f t="shared" si="46"/>
        <v>0</v>
      </c>
      <c r="O127" s="5">
        <f t="shared" si="46"/>
        <v>0</v>
      </c>
      <c r="P127" s="5">
        <f t="shared" si="46"/>
        <v>0</v>
      </c>
      <c r="Q127" s="5">
        <f t="shared" si="46"/>
        <v>0</v>
      </c>
      <c r="R127" s="5">
        <f t="shared" si="46"/>
        <v>0</v>
      </c>
      <c r="S127" s="78">
        <f t="shared" si="46"/>
        <v>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>
        <v>1</v>
      </c>
      <c r="H128" s="3">
        <f t="shared" si="44"/>
        <v>1</v>
      </c>
      <c r="I128" s="1"/>
      <c r="J128" s="1"/>
      <c r="K128" s="3">
        <f t="shared" si="45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1" t="s">
        <v>111</v>
      </c>
      <c r="E129" s="1"/>
      <c r="F129" s="1"/>
      <c r="G129" s="1"/>
      <c r="H129" s="3">
        <f t="shared" si="44"/>
        <v>0</v>
      </c>
      <c r="I129" s="1"/>
      <c r="J129" s="1"/>
      <c r="K129" s="3">
        <f t="shared" si="45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>
        <v>12</v>
      </c>
      <c r="H130" s="3">
        <f t="shared" si="44"/>
        <v>12</v>
      </c>
      <c r="I130" s="1"/>
      <c r="J130" s="1"/>
      <c r="K130" s="3">
        <f t="shared" si="45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13</v>
      </c>
      <c r="H131" s="3">
        <f t="shared" si="44"/>
        <v>13</v>
      </c>
      <c r="I131" s="3">
        <f>SUM(I128+I129+I130)</f>
        <v>0</v>
      </c>
      <c r="J131" s="3">
        <f>SUM(J128+J129+J130)</f>
        <v>0</v>
      </c>
      <c r="K131" s="3">
        <f t="shared" si="45"/>
        <v>0</v>
      </c>
      <c r="L131" s="5">
        <f t="shared" ref="L131:S131" si="47">SUM(L128+L129+L130)</f>
        <v>0</v>
      </c>
      <c r="M131" s="5">
        <f t="shared" si="47"/>
        <v>0</v>
      </c>
      <c r="N131" s="5">
        <f t="shared" si="47"/>
        <v>0</v>
      </c>
      <c r="O131" s="5">
        <f t="shared" si="47"/>
        <v>0</v>
      </c>
      <c r="P131" s="5">
        <f t="shared" si="47"/>
        <v>0</v>
      </c>
      <c r="Q131" s="5">
        <f t="shared" si="47"/>
        <v>0</v>
      </c>
      <c r="R131" s="5">
        <f t="shared" si="47"/>
        <v>0</v>
      </c>
      <c r="S131" s="24">
        <f t="shared" si="47"/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4"/>
        <v>0</v>
      </c>
      <c r="I132" s="1"/>
      <c r="J132" s="1"/>
      <c r="K132" s="3">
        <f t="shared" si="45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6</v>
      </c>
      <c r="E133" s="1"/>
      <c r="F133" s="1"/>
      <c r="G133" s="1"/>
      <c r="H133" s="3">
        <f t="shared" si="44"/>
        <v>0</v>
      </c>
      <c r="I133" s="1"/>
      <c r="J133" s="1"/>
      <c r="K133" s="3">
        <f t="shared" si="45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4"/>
        <v>0</v>
      </c>
      <c r="I134" s="1"/>
      <c r="J134" s="1"/>
      <c r="K134" s="3">
        <f t="shared" si="45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4"/>
        <v>0</v>
      </c>
      <c r="I135" s="3">
        <f>SUM(I132+I133+I134)</f>
        <v>0</v>
      </c>
      <c r="J135" s="3">
        <f>SUM(J132+J133+J134)</f>
        <v>0</v>
      </c>
      <c r="K135" s="3">
        <f t="shared" si="45"/>
        <v>0</v>
      </c>
      <c r="L135" s="5">
        <f t="shared" ref="L135:S135" si="48">SUM(L132+L133+L134)</f>
        <v>0</v>
      </c>
      <c r="M135" s="5">
        <f t="shared" si="48"/>
        <v>0</v>
      </c>
      <c r="N135" s="5">
        <f t="shared" si="48"/>
        <v>0</v>
      </c>
      <c r="O135" s="5">
        <f t="shared" si="48"/>
        <v>0</v>
      </c>
      <c r="P135" s="5">
        <f t="shared" si="48"/>
        <v>0</v>
      </c>
      <c r="Q135" s="5">
        <f t="shared" si="48"/>
        <v>0</v>
      </c>
      <c r="R135" s="5">
        <f t="shared" si="48"/>
        <v>0</v>
      </c>
      <c r="S135" s="24">
        <f t="shared" si="48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v>8</v>
      </c>
      <c r="F136" s="1"/>
      <c r="G136" s="1"/>
      <c r="H136" s="3">
        <f t="shared" si="44"/>
        <v>8</v>
      </c>
      <c r="I136" s="1"/>
      <c r="J136" s="1"/>
      <c r="K136" s="3">
        <f t="shared" si="45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92"/>
      <c r="B137" s="95"/>
      <c r="C137" s="97"/>
      <c r="D137" s="1" t="s">
        <v>111</v>
      </c>
      <c r="E137" s="1"/>
      <c r="F137" s="1"/>
      <c r="G137" s="1"/>
      <c r="H137" s="3">
        <f t="shared" si="44"/>
        <v>0</v>
      </c>
      <c r="I137" s="1"/>
      <c r="J137" s="1"/>
      <c r="K137" s="3">
        <f t="shared" si="45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/>
      <c r="H138" s="3">
        <f t="shared" si="44"/>
        <v>0</v>
      </c>
      <c r="I138" s="1"/>
      <c r="J138" s="1"/>
      <c r="K138" s="3">
        <f t="shared" si="45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8</v>
      </c>
      <c r="F139" s="3">
        <f>SUM(F136+F137+F138)</f>
        <v>0</v>
      </c>
      <c r="G139" s="3">
        <f>SUM(G136+G137+G138)</f>
        <v>0</v>
      </c>
      <c r="H139" s="3">
        <f t="shared" si="44"/>
        <v>8</v>
      </c>
      <c r="I139" s="3">
        <f>SUM(I136+I137+I138)</f>
        <v>0</v>
      </c>
      <c r="J139" s="3">
        <f>SUM(J136+J137+J138)</f>
        <v>0</v>
      </c>
      <c r="K139" s="3">
        <f t="shared" si="45"/>
        <v>0</v>
      </c>
      <c r="L139" s="5">
        <f t="shared" ref="L139:S139" si="49">SUM(L136+L137+L138)</f>
        <v>0</v>
      </c>
      <c r="M139" s="5">
        <f t="shared" si="49"/>
        <v>0</v>
      </c>
      <c r="N139" s="5">
        <f t="shared" si="49"/>
        <v>0</v>
      </c>
      <c r="O139" s="5">
        <f t="shared" si="49"/>
        <v>0</v>
      </c>
      <c r="P139" s="5">
        <f t="shared" si="49"/>
        <v>0</v>
      </c>
      <c r="Q139" s="5">
        <f t="shared" si="49"/>
        <v>0</v>
      </c>
      <c r="R139" s="5">
        <f t="shared" si="49"/>
        <v>0</v>
      </c>
      <c r="S139" s="24">
        <f t="shared" si="49"/>
        <v>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0">SUM(E139,E135)</f>
        <v>8</v>
      </c>
      <c r="F140" s="3">
        <f t="shared" si="50"/>
        <v>0</v>
      </c>
      <c r="G140" s="3">
        <f t="shared" si="50"/>
        <v>0</v>
      </c>
      <c r="H140" s="3">
        <f t="shared" si="50"/>
        <v>8</v>
      </c>
      <c r="I140" s="3">
        <f t="shared" si="50"/>
        <v>0</v>
      </c>
      <c r="J140" s="3">
        <f t="shared" si="50"/>
        <v>0</v>
      </c>
      <c r="K140" s="3">
        <f t="shared" si="50"/>
        <v>0</v>
      </c>
      <c r="L140" s="3">
        <f t="shared" si="50"/>
        <v>0</v>
      </c>
      <c r="M140" s="3">
        <f t="shared" si="50"/>
        <v>0</v>
      </c>
      <c r="N140" s="3">
        <f t="shared" si="50"/>
        <v>0</v>
      </c>
      <c r="O140" s="3">
        <f t="shared" si="50"/>
        <v>0</v>
      </c>
      <c r="P140" s="3">
        <f t="shared" si="50"/>
        <v>0</v>
      </c>
      <c r="Q140" s="3">
        <f t="shared" si="50"/>
        <v>0</v>
      </c>
      <c r="R140" s="3">
        <f t="shared" si="50"/>
        <v>0</v>
      </c>
      <c r="S140" s="24">
        <f t="shared" si="50"/>
        <v>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1">SUM(E141+F141+G141)</f>
        <v>0</v>
      </c>
      <c r="I141" s="1"/>
      <c r="J141" s="1"/>
      <c r="K141" s="3">
        <f t="shared" ref="K141:K152" si="52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102"/>
      <c r="B142" s="95"/>
      <c r="C142" s="104"/>
      <c r="D142" s="1" t="s">
        <v>111</v>
      </c>
      <c r="E142" s="1">
        <v>6</v>
      </c>
      <c r="F142" s="1"/>
      <c r="G142" s="1"/>
      <c r="H142" s="3">
        <f t="shared" si="51"/>
        <v>6</v>
      </c>
      <c r="I142" s="1"/>
      <c r="J142" s="1"/>
      <c r="K142" s="3">
        <f t="shared" si="52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1"/>
        <v>0</v>
      </c>
      <c r="I143" s="1"/>
      <c r="J143" s="1"/>
      <c r="K143" s="3">
        <f t="shared" si="52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6</v>
      </c>
      <c r="F144" s="3">
        <f>SUM(F141+F142+F143)</f>
        <v>0</v>
      </c>
      <c r="G144" s="3">
        <f>SUM(G141+G142+G143)</f>
        <v>0</v>
      </c>
      <c r="H144" s="3">
        <f t="shared" si="51"/>
        <v>6</v>
      </c>
      <c r="I144" s="3">
        <f>SUM(I141+I142+I143)</f>
        <v>0</v>
      </c>
      <c r="J144" s="3">
        <f>SUM(J141+J142+J143)</f>
        <v>0</v>
      </c>
      <c r="K144" s="3">
        <f t="shared" si="52"/>
        <v>0</v>
      </c>
      <c r="L144" s="5">
        <f t="shared" ref="L144:S144" si="53">SUM(L141+L142+L143)</f>
        <v>0</v>
      </c>
      <c r="M144" s="5">
        <f t="shared" si="53"/>
        <v>0</v>
      </c>
      <c r="N144" s="5">
        <f t="shared" si="53"/>
        <v>0</v>
      </c>
      <c r="O144" s="5">
        <f t="shared" si="53"/>
        <v>0</v>
      </c>
      <c r="P144" s="5">
        <f t="shared" si="53"/>
        <v>0</v>
      </c>
      <c r="Q144" s="5">
        <f t="shared" si="53"/>
        <v>0</v>
      </c>
      <c r="R144" s="5">
        <f t="shared" si="53"/>
        <v>0</v>
      </c>
      <c r="S144" s="24">
        <f t="shared" si="53"/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/>
      <c r="F145" s="7"/>
      <c r="G145" s="7"/>
      <c r="H145" s="3">
        <f t="shared" si="51"/>
        <v>0</v>
      </c>
      <c r="I145" s="7"/>
      <c r="J145" s="7"/>
      <c r="K145" s="3">
        <f t="shared" si="52"/>
        <v>0</v>
      </c>
      <c r="L145" s="10"/>
      <c r="M145" s="7"/>
      <c r="N145" s="7"/>
      <c r="O145" s="7"/>
      <c r="P145" s="7"/>
      <c r="Q145" s="7"/>
      <c r="R145" s="7"/>
      <c r="S145" s="25"/>
      <c r="T145" s="98"/>
    </row>
    <row r="146" spans="1:20" x14ac:dyDescent="0.2">
      <c r="A146" s="102"/>
      <c r="B146" s="95"/>
      <c r="C146" s="104"/>
      <c r="D146" s="7" t="s">
        <v>111</v>
      </c>
      <c r="E146" s="7"/>
      <c r="F146" s="7"/>
      <c r="G146" s="7"/>
      <c r="H146" s="3">
        <f t="shared" si="51"/>
        <v>0</v>
      </c>
      <c r="I146" s="7"/>
      <c r="J146" s="7"/>
      <c r="K146" s="3">
        <f t="shared" si="52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1"/>
        <v>0</v>
      </c>
      <c r="I147" s="7"/>
      <c r="J147" s="7"/>
      <c r="K147" s="3">
        <f t="shared" si="52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102"/>
      <c r="B148" s="95"/>
      <c r="C148" s="104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1"/>
        <v>0</v>
      </c>
      <c r="I148" s="3">
        <f>SUM(I145+I146+I147)</f>
        <v>0</v>
      </c>
      <c r="J148" s="3">
        <f>SUM(J145+J146+J147)</f>
        <v>0</v>
      </c>
      <c r="K148" s="3">
        <f t="shared" si="52"/>
        <v>0</v>
      </c>
      <c r="L148" s="5">
        <f t="shared" ref="L148:S148" si="54">SUM(L145+L146+L147)</f>
        <v>0</v>
      </c>
      <c r="M148" s="5">
        <f t="shared" si="54"/>
        <v>0</v>
      </c>
      <c r="N148" s="5">
        <f t="shared" si="54"/>
        <v>0</v>
      </c>
      <c r="O148" s="5">
        <f t="shared" si="54"/>
        <v>0</v>
      </c>
      <c r="P148" s="5">
        <f t="shared" si="54"/>
        <v>0</v>
      </c>
      <c r="Q148" s="5">
        <f t="shared" si="54"/>
        <v>0</v>
      </c>
      <c r="R148" s="5">
        <f t="shared" si="54"/>
        <v>0</v>
      </c>
      <c r="S148" s="24">
        <f t="shared" si="54"/>
        <v>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/>
      <c r="F149" s="1"/>
      <c r="G149" s="1"/>
      <c r="H149" s="3">
        <f t="shared" si="51"/>
        <v>0</v>
      </c>
      <c r="I149" s="1"/>
      <c r="J149" s="1"/>
      <c r="K149" s="3">
        <f t="shared" si="52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0" x14ac:dyDescent="0.2">
      <c r="A150" s="102"/>
      <c r="B150" s="95"/>
      <c r="C150" s="97"/>
      <c r="D150" s="1" t="s">
        <v>111</v>
      </c>
      <c r="E150" s="1"/>
      <c r="F150" s="1"/>
      <c r="G150" s="1"/>
      <c r="H150" s="3">
        <f t="shared" si="51"/>
        <v>0</v>
      </c>
      <c r="I150" s="1"/>
      <c r="J150" s="1"/>
      <c r="K150" s="3">
        <f t="shared" si="52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102"/>
      <c r="B151" s="95"/>
      <c r="C151" s="97"/>
      <c r="D151" s="1" t="s">
        <v>7</v>
      </c>
      <c r="E151" s="1"/>
      <c r="F151" s="1"/>
      <c r="G151" s="1"/>
      <c r="H151" s="3">
        <f t="shared" si="51"/>
        <v>0</v>
      </c>
      <c r="I151" s="1"/>
      <c r="J151" s="1"/>
      <c r="K151" s="3">
        <f t="shared" si="52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102"/>
      <c r="B152" s="95"/>
      <c r="C152" s="105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1"/>
        <v>0</v>
      </c>
      <c r="I152" s="3">
        <f>SUM(I149+I150+I151)</f>
        <v>0</v>
      </c>
      <c r="J152" s="3">
        <f>SUM(J149+J150+J151)</f>
        <v>0</v>
      </c>
      <c r="K152" s="3">
        <f t="shared" si="52"/>
        <v>0</v>
      </c>
      <c r="L152" s="5">
        <f t="shared" ref="L152:S152" si="55">SUM(L149+L150+L151)</f>
        <v>0</v>
      </c>
      <c r="M152" s="5">
        <f t="shared" si="55"/>
        <v>0</v>
      </c>
      <c r="N152" s="5">
        <f t="shared" si="55"/>
        <v>0</v>
      </c>
      <c r="O152" s="5">
        <f t="shared" si="55"/>
        <v>0</v>
      </c>
      <c r="P152" s="5">
        <f t="shared" si="55"/>
        <v>0</v>
      </c>
      <c r="Q152" s="5">
        <f t="shared" si="55"/>
        <v>0</v>
      </c>
      <c r="R152" s="5">
        <f t="shared" si="55"/>
        <v>0</v>
      </c>
      <c r="S152" s="24">
        <f t="shared" si="55"/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 t="shared" ref="E153:S153" si="56">SUM(E152,E148,E144)</f>
        <v>6</v>
      </c>
      <c r="F153" s="3">
        <f t="shared" si="56"/>
        <v>0</v>
      </c>
      <c r="G153" s="3">
        <f t="shared" si="56"/>
        <v>0</v>
      </c>
      <c r="H153" s="3">
        <f t="shared" si="56"/>
        <v>6</v>
      </c>
      <c r="I153" s="3">
        <f t="shared" si="56"/>
        <v>0</v>
      </c>
      <c r="J153" s="3">
        <f t="shared" si="56"/>
        <v>0</v>
      </c>
      <c r="K153" s="3">
        <f t="shared" si="56"/>
        <v>0</v>
      </c>
      <c r="L153" s="3">
        <f t="shared" si="56"/>
        <v>0</v>
      </c>
      <c r="M153" s="3">
        <f t="shared" si="56"/>
        <v>0</v>
      </c>
      <c r="N153" s="3">
        <f t="shared" si="56"/>
        <v>0</v>
      </c>
      <c r="O153" s="3">
        <f t="shared" si="56"/>
        <v>0</v>
      </c>
      <c r="P153" s="3">
        <f t="shared" si="56"/>
        <v>0</v>
      </c>
      <c r="Q153" s="3">
        <f t="shared" si="56"/>
        <v>0</v>
      </c>
      <c r="R153" s="3">
        <f t="shared" si="56"/>
        <v>0</v>
      </c>
      <c r="S153" s="24">
        <f t="shared" si="56"/>
        <v>0</v>
      </c>
      <c r="T153" s="105"/>
    </row>
    <row r="154" spans="1:20" ht="38.25" x14ac:dyDescent="0.2">
      <c r="A154" s="82" t="s">
        <v>77</v>
      </c>
      <c r="B154" s="85" t="s">
        <v>41</v>
      </c>
      <c r="C154" s="88" t="s">
        <v>42</v>
      </c>
      <c r="D154" s="1" t="s">
        <v>5</v>
      </c>
      <c r="E154" s="2">
        <f t="shared" ref="E154:G156" si="57">SUM(E6+E10+E14+E18+E22+E26+E30+E34+E39+E43+E47+E51+E55+E59+E63+E68+E72+E77+E81+E85+E89+E94+E98+E102+E107+E111+E115+E120+E124+E128+E132+E136+E141+E145+E149)</f>
        <v>45</v>
      </c>
      <c r="F154" s="2">
        <f t="shared" si="57"/>
        <v>0</v>
      </c>
      <c r="G154" s="2">
        <f t="shared" si="57"/>
        <v>140</v>
      </c>
      <c r="H154" s="6">
        <f>SUM(E154:G154)</f>
        <v>185</v>
      </c>
      <c r="I154" s="2">
        <f t="shared" ref="I154:J156" si="58">SUM(I6+I10+I14+I18+I22+I26+I30+I34+I39+I43+I47+I51+I55+I59+I63+I68+I72+I77+I81+I85+I89+I94+I98+I102+I107+I111+I115+I120+I124+I128+I132+I136+I141+I145+I149)</f>
        <v>0</v>
      </c>
      <c r="J154" s="2">
        <f t="shared" si="58"/>
        <v>0</v>
      </c>
      <c r="K154" s="5">
        <f>SUM(I154:J154)</f>
        <v>0</v>
      </c>
      <c r="L154" s="2">
        <f t="shared" ref="L154:S156" si="59">SUM(L6+L10+L14+L18+L22+L26+L30+L34+L39+L43+L47+L51+L55+L59+L63+L68+L72+L77+L81+L85+L89+L94+L98+L102+L107+L111+L115+L120+L124+L128+L132+L136+L141+L145+L149)</f>
        <v>2</v>
      </c>
      <c r="M154" s="2">
        <f t="shared" si="59"/>
        <v>0</v>
      </c>
      <c r="N154" s="2">
        <f t="shared" si="59"/>
        <v>3</v>
      </c>
      <c r="O154" s="2">
        <f t="shared" si="59"/>
        <v>0</v>
      </c>
      <c r="P154" s="2">
        <f t="shared" si="59"/>
        <v>0</v>
      </c>
      <c r="Q154" s="2">
        <f t="shared" si="59"/>
        <v>0</v>
      </c>
      <c r="R154" s="2">
        <f t="shared" si="59"/>
        <v>0</v>
      </c>
      <c r="S154" s="23">
        <f t="shared" si="59"/>
        <v>901000</v>
      </c>
      <c r="T154" s="99"/>
    </row>
    <row r="155" spans="1:20" x14ac:dyDescent="0.2">
      <c r="A155" s="83"/>
      <c r="B155" s="86"/>
      <c r="C155" s="89"/>
      <c r="D155" s="1" t="s">
        <v>111</v>
      </c>
      <c r="E155" s="2">
        <f t="shared" si="57"/>
        <v>6</v>
      </c>
      <c r="F155" s="2">
        <f t="shared" si="57"/>
        <v>0</v>
      </c>
      <c r="G155" s="2">
        <f t="shared" si="57"/>
        <v>0</v>
      </c>
      <c r="H155" s="6">
        <f>SUM(E155:G155)</f>
        <v>6</v>
      </c>
      <c r="I155" s="2">
        <f t="shared" si="58"/>
        <v>0</v>
      </c>
      <c r="J155" s="2">
        <f t="shared" si="58"/>
        <v>0</v>
      </c>
      <c r="K155" s="5">
        <f>SUM(I155:J155)</f>
        <v>0</v>
      </c>
      <c r="L155" s="2">
        <f t="shared" si="59"/>
        <v>0</v>
      </c>
      <c r="M155" s="2">
        <f t="shared" si="59"/>
        <v>0</v>
      </c>
      <c r="N155" s="2">
        <f t="shared" si="59"/>
        <v>0</v>
      </c>
      <c r="O155" s="2">
        <f t="shared" si="59"/>
        <v>0</v>
      </c>
      <c r="P155" s="2">
        <f t="shared" si="59"/>
        <v>0</v>
      </c>
      <c r="Q155" s="2">
        <f t="shared" si="59"/>
        <v>0</v>
      </c>
      <c r="R155" s="2">
        <f t="shared" si="59"/>
        <v>0</v>
      </c>
      <c r="S155" s="23">
        <f t="shared" si="59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7"/>
        <v>3</v>
      </c>
      <c r="F156" s="2">
        <f t="shared" si="57"/>
        <v>2</v>
      </c>
      <c r="G156" s="2">
        <f t="shared" si="57"/>
        <v>42</v>
      </c>
      <c r="H156" s="6">
        <f>SUM(E156:G156)</f>
        <v>47</v>
      </c>
      <c r="I156" s="2">
        <f t="shared" si="58"/>
        <v>0</v>
      </c>
      <c r="J156" s="2">
        <f t="shared" si="58"/>
        <v>0</v>
      </c>
      <c r="K156" s="5">
        <f>SUM(I156:J156)</f>
        <v>0</v>
      </c>
      <c r="L156" s="2">
        <f t="shared" si="59"/>
        <v>0</v>
      </c>
      <c r="M156" s="2">
        <f t="shared" si="59"/>
        <v>0</v>
      </c>
      <c r="N156" s="2">
        <f t="shared" si="59"/>
        <v>0</v>
      </c>
      <c r="O156" s="2">
        <f t="shared" si="59"/>
        <v>0</v>
      </c>
      <c r="P156" s="2">
        <f t="shared" si="59"/>
        <v>0</v>
      </c>
      <c r="Q156" s="2">
        <f t="shared" si="59"/>
        <v>0</v>
      </c>
      <c r="R156" s="2">
        <f t="shared" si="59"/>
        <v>0</v>
      </c>
      <c r="S156" s="23">
        <f t="shared" si="59"/>
        <v>2220000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54</v>
      </c>
      <c r="F157" s="6">
        <f>SUM(F154:F156)</f>
        <v>2</v>
      </c>
      <c r="G157" s="6">
        <f>SUM(G154:G156)</f>
        <v>182</v>
      </c>
      <c r="H157" s="6">
        <f>SUM(E157:G157)</f>
        <v>238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0">SUM(L154:L156)</f>
        <v>2</v>
      </c>
      <c r="M157" s="6">
        <f t="shared" si="60"/>
        <v>0</v>
      </c>
      <c r="N157" s="6">
        <f t="shared" si="60"/>
        <v>3</v>
      </c>
      <c r="O157" s="6">
        <f t="shared" si="60"/>
        <v>0</v>
      </c>
      <c r="P157" s="6">
        <f t="shared" si="60"/>
        <v>0</v>
      </c>
      <c r="Q157" s="6">
        <f t="shared" si="60"/>
        <v>0</v>
      </c>
      <c r="R157" s="6">
        <f t="shared" si="60"/>
        <v>0</v>
      </c>
      <c r="S157" s="17">
        <f t="shared" si="60"/>
        <v>3121000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/>
  </sheetViews>
  <sheetFormatPr defaultRowHeight="12.75" x14ac:dyDescent="0.2"/>
  <sheetData>
    <row r="1" spans="1:20" x14ac:dyDescent="0.2">
      <c r="A1" s="148" t="s">
        <v>127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>
        <f>I!E6+II!E6+III!E6</f>
        <v>0</v>
      </c>
      <c r="F6" s="1">
        <f>I!F6+II!F6+III!F6</f>
        <v>0</v>
      </c>
      <c r="G6" s="1">
        <f>I!G6+II!G6+III!G6</f>
        <v>0</v>
      </c>
      <c r="H6" s="68">
        <f>I!H6+II!H6+III!H6</f>
        <v>0</v>
      </c>
      <c r="I6" s="1">
        <f>I!I6+II!I6+III!I6</f>
        <v>0</v>
      </c>
      <c r="J6" s="1">
        <f>I!J6+II!J6+III!J6</f>
        <v>0</v>
      </c>
      <c r="K6" s="1">
        <f>I!K6+II!K6+III!K6</f>
        <v>0</v>
      </c>
      <c r="L6" s="1">
        <f>I!L6+II!L6+III!L6</f>
        <v>0</v>
      </c>
      <c r="M6" s="1">
        <f>I!M6+II!M6+III!M6</f>
        <v>0</v>
      </c>
      <c r="N6" s="1">
        <f>I!N6+II!N6+III!N6</f>
        <v>0</v>
      </c>
      <c r="O6" s="1">
        <f>I!O6+II!O6+III!O6</f>
        <v>0</v>
      </c>
      <c r="P6" s="1">
        <f>I!P6+II!P6+III!P6</f>
        <v>0</v>
      </c>
      <c r="Q6" s="1">
        <f>I!Q6+II!Q6+III!Q6</f>
        <v>0</v>
      </c>
      <c r="R6" s="1">
        <f>I!R6+II!R6+III!R6</f>
        <v>0</v>
      </c>
      <c r="S6" s="61">
        <f>I!S6+II!S6+III!S6</f>
        <v>0</v>
      </c>
      <c r="T6" s="98"/>
    </row>
    <row r="7" spans="1:20" x14ac:dyDescent="0.2">
      <c r="A7" s="92"/>
      <c r="B7" s="124"/>
      <c r="C7" s="97"/>
      <c r="D7" s="1" t="s">
        <v>6</v>
      </c>
      <c r="E7" s="1">
        <f>I!E7+II!E7+III!E7</f>
        <v>0</v>
      </c>
      <c r="F7" s="1">
        <f>I!F7+II!F7+III!F7</f>
        <v>0</v>
      </c>
      <c r="G7" s="1">
        <f>I!G7+II!G7+III!G7</f>
        <v>0</v>
      </c>
      <c r="H7" s="68">
        <f>I!H7+II!H7+III!H7</f>
        <v>0</v>
      </c>
      <c r="I7" s="1"/>
      <c r="J7" s="1"/>
      <c r="K7" s="3">
        <f>SUM(I7+J7)</f>
        <v>0</v>
      </c>
      <c r="L7" s="1">
        <f>I!L7+II!L7+III!L7</f>
        <v>0</v>
      </c>
      <c r="M7" s="1">
        <f>I!M7+II!M7+III!M7</f>
        <v>0</v>
      </c>
      <c r="N7" s="1">
        <f>I!N7+II!N7+III!N7</f>
        <v>0</v>
      </c>
      <c r="O7" s="1">
        <f>I!O7+II!O7+III!O7</f>
        <v>0</v>
      </c>
      <c r="P7" s="1">
        <f>I!P7+II!P7+III!P7</f>
        <v>0</v>
      </c>
      <c r="Q7" s="1">
        <f>I!Q7+II!Q7+III!Q7</f>
        <v>0</v>
      </c>
      <c r="R7" s="1">
        <f>I!R7+II!R7+III!R7</f>
        <v>0</v>
      </c>
      <c r="S7" s="61">
        <f>I!S7+II!S7+III!S7</f>
        <v>0</v>
      </c>
      <c r="T7" s="97"/>
    </row>
    <row r="8" spans="1:20" x14ac:dyDescent="0.2">
      <c r="A8" s="92"/>
      <c r="B8" s="124"/>
      <c r="C8" s="97"/>
      <c r="D8" s="1" t="s">
        <v>7</v>
      </c>
      <c r="E8" s="1">
        <f>I!E8+II!E8+III!E8</f>
        <v>0</v>
      </c>
      <c r="F8" s="1">
        <f>I!F8+II!F8+III!F8</f>
        <v>0</v>
      </c>
      <c r="G8" s="1">
        <f>I!G8+II!G8+III!G8</f>
        <v>0</v>
      </c>
      <c r="H8" s="68">
        <f>I!H8+II!H8+III!H8</f>
        <v>0</v>
      </c>
      <c r="I8" s="1"/>
      <c r="J8" s="1"/>
      <c r="K8" s="3">
        <f>SUM(I8+J8)</f>
        <v>0</v>
      </c>
      <c r="L8" s="1">
        <f>I!L8+II!L8+III!L8</f>
        <v>0</v>
      </c>
      <c r="M8" s="1">
        <f>I!M8+II!M8+III!M8</f>
        <v>0</v>
      </c>
      <c r="N8" s="1">
        <f>I!N8+II!N8+III!N8</f>
        <v>0</v>
      </c>
      <c r="O8" s="1">
        <f>I!O8+II!O8+III!O8</f>
        <v>0</v>
      </c>
      <c r="P8" s="1">
        <f>I!P8+II!P8+III!P8</f>
        <v>0</v>
      </c>
      <c r="Q8" s="1">
        <f>I!Q8+II!Q8+III!Q8</f>
        <v>0</v>
      </c>
      <c r="R8" s="1">
        <f>I!R8+II!R8+III!R8</f>
        <v>0</v>
      </c>
      <c r="S8" s="61">
        <f>I!S8+II!S8+III!S8</f>
        <v>0</v>
      </c>
      <c r="T8" s="97"/>
    </row>
    <row r="9" spans="1:20" x14ac:dyDescent="0.2">
      <c r="A9" s="92"/>
      <c r="B9" s="125"/>
      <c r="C9" s="97"/>
      <c r="D9" s="3" t="s">
        <v>8</v>
      </c>
      <c r="E9" s="68">
        <f>I!E9+II!E9+III!E9</f>
        <v>0</v>
      </c>
      <c r="F9" s="68">
        <f>I!F9+II!F9+III!F9</f>
        <v>0</v>
      </c>
      <c r="G9" s="68">
        <f>I!G9+II!G9+III!G9</f>
        <v>0</v>
      </c>
      <c r="H9" s="68">
        <f>I!H9+II!H9+III!H9</f>
        <v>0</v>
      </c>
      <c r="I9" s="68">
        <f>SUM(I6+I7+I8)</f>
        <v>0</v>
      </c>
      <c r="J9" s="68">
        <f>SUM(J6+J7+J8)</f>
        <v>0</v>
      </c>
      <c r="K9" s="68">
        <f>SUM(I9+J9)</f>
        <v>0</v>
      </c>
      <c r="L9" s="68">
        <f>I!L9+II!L9+III!L9</f>
        <v>0</v>
      </c>
      <c r="M9" s="68">
        <f>I!M9+II!M9+III!M9</f>
        <v>0</v>
      </c>
      <c r="N9" s="68">
        <f>I!N9+II!N9+III!N9</f>
        <v>0</v>
      </c>
      <c r="O9" s="68">
        <f>I!O9+II!O9+III!O9</f>
        <v>0</v>
      </c>
      <c r="P9" s="68">
        <f>I!P9+II!P9+III!P9</f>
        <v>0</v>
      </c>
      <c r="Q9" s="68">
        <f>I!Q9+II!Q9+III!Q9</f>
        <v>0</v>
      </c>
      <c r="R9" s="68">
        <f>I!R9+II!R9+III!R9</f>
        <v>0</v>
      </c>
      <c r="S9" s="69">
        <f>I!S9+II!S9+III!S9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f>I!E10+II!E10+III!E10</f>
        <v>4</v>
      </c>
      <c r="F10" s="1">
        <f>I!F10+II!F10+III!F10</f>
        <v>0</v>
      </c>
      <c r="G10" s="1">
        <f>I!G10+II!G10+III!G10</f>
        <v>49</v>
      </c>
      <c r="H10" s="3">
        <f>I!H10+II!H10+III!H10</f>
        <v>53</v>
      </c>
      <c r="I10" s="1">
        <f>I!I10+II!I10+III!I10</f>
        <v>0</v>
      </c>
      <c r="J10" s="1">
        <f>I!J10+II!J10+III!J10</f>
        <v>0</v>
      </c>
      <c r="K10" s="3">
        <f>I!K10+II!K10+III!K10</f>
        <v>0</v>
      </c>
      <c r="L10" s="2">
        <f>I!L10+II!L10+III!L10</f>
        <v>0</v>
      </c>
      <c r="M10" s="1">
        <f>I!M10+II!M10+III!M10</f>
        <v>0</v>
      </c>
      <c r="N10" s="1">
        <f>I!N10+II!N10+III!N10</f>
        <v>3</v>
      </c>
      <c r="O10" s="4">
        <f>I!O10+II!O10+III!O10</f>
        <v>0</v>
      </c>
      <c r="P10" s="4">
        <f>I!P10+II!P10+III!P10</f>
        <v>0</v>
      </c>
      <c r="Q10" s="1">
        <f>I!Q10+II!Q10+III!Q10</f>
        <v>0</v>
      </c>
      <c r="R10" s="1">
        <f>I!R10+II!R10+III!R10</f>
        <v>0</v>
      </c>
      <c r="S10" s="23">
        <f>I!S10+II!S10+III!S10</f>
        <v>28917583</v>
      </c>
      <c r="T10" s="118"/>
    </row>
    <row r="11" spans="1:20" x14ac:dyDescent="0.2">
      <c r="A11" s="92"/>
      <c r="B11" s="95"/>
      <c r="C11" s="97"/>
      <c r="D11" s="1" t="s">
        <v>111</v>
      </c>
      <c r="E11" s="1">
        <f>I!E11+II!E11+III!E11</f>
        <v>0</v>
      </c>
      <c r="F11" s="1">
        <f>I!F11+II!F11+III!F11</f>
        <v>0</v>
      </c>
      <c r="G11" s="1">
        <f>I!G11+II!G11+III!G11</f>
        <v>0</v>
      </c>
      <c r="H11" s="3">
        <f>I!H11+II!H11+III!H11</f>
        <v>0</v>
      </c>
      <c r="I11" s="1">
        <f>I!I11+II!I11+III!I11</f>
        <v>0</v>
      </c>
      <c r="J11" s="1">
        <f>I!J11+II!J11+III!J11</f>
        <v>0</v>
      </c>
      <c r="K11" s="3">
        <f>I!K11+II!K11+III!K11</f>
        <v>0</v>
      </c>
      <c r="L11" s="1">
        <f>I!L11+II!L11+III!L11</f>
        <v>0</v>
      </c>
      <c r="M11" s="1">
        <f>I!M11+II!M11+III!M11</f>
        <v>0</v>
      </c>
      <c r="N11" s="1">
        <f>I!N11+II!N11+III!N11</f>
        <v>0</v>
      </c>
      <c r="O11" s="1">
        <f>I!O11+II!O11+III!O11</f>
        <v>0</v>
      </c>
      <c r="P11" s="1">
        <f>I!P11+II!P11+III!P11</f>
        <v>0</v>
      </c>
      <c r="Q11" s="1">
        <f>I!Q11+II!Q11+III!Q11</f>
        <v>0</v>
      </c>
      <c r="R11" s="1">
        <f>I!R11+II!R11+III!R11</f>
        <v>0</v>
      </c>
      <c r="S11" s="23">
        <f>I!S11+II!S11+III!S11</f>
        <v>0</v>
      </c>
      <c r="T11" s="119"/>
    </row>
    <row r="12" spans="1:20" x14ac:dyDescent="0.2">
      <c r="A12" s="92"/>
      <c r="B12" s="95"/>
      <c r="C12" s="97"/>
      <c r="D12" s="1" t="s">
        <v>7</v>
      </c>
      <c r="E12" s="1">
        <f>I!E12+II!E12+III!E12</f>
        <v>0</v>
      </c>
      <c r="F12" s="1">
        <f>I!F12+II!F12+III!F12</f>
        <v>0</v>
      </c>
      <c r="G12" s="1">
        <f>I!G12+II!G12+III!G12</f>
        <v>0</v>
      </c>
      <c r="H12" s="3">
        <f>I!H12+II!H12+III!H12</f>
        <v>0</v>
      </c>
      <c r="I12" s="1">
        <f>I!I12+II!I12+III!I12</f>
        <v>0</v>
      </c>
      <c r="J12" s="1">
        <f>I!J12+II!J12+III!J12</f>
        <v>0</v>
      </c>
      <c r="K12" s="3">
        <f>I!K12+II!K12+III!K12</f>
        <v>0</v>
      </c>
      <c r="L12" s="1">
        <f>I!L12+II!L12+III!L12</f>
        <v>0</v>
      </c>
      <c r="M12" s="1">
        <f>I!M12+II!M12+III!M12</f>
        <v>0</v>
      </c>
      <c r="N12" s="1">
        <f>I!N12+II!N12+III!N12</f>
        <v>0</v>
      </c>
      <c r="O12" s="1">
        <f>I!O12+II!O12+III!O12</f>
        <v>0</v>
      </c>
      <c r="P12" s="1">
        <f>I!P12+II!P12+III!P12</f>
        <v>0</v>
      </c>
      <c r="Q12" s="1">
        <f>I!Q12+II!Q12+III!Q12</f>
        <v>0</v>
      </c>
      <c r="R12" s="1">
        <f>I!R12+II!R12+III!R12</f>
        <v>0</v>
      </c>
      <c r="S12" s="23">
        <f>I!S12+II!S12+III!S12</f>
        <v>0</v>
      </c>
      <c r="T12" s="119"/>
    </row>
    <row r="13" spans="1:20" x14ac:dyDescent="0.2">
      <c r="A13" s="92"/>
      <c r="B13" s="96"/>
      <c r="C13" s="97"/>
      <c r="D13" s="3" t="s">
        <v>8</v>
      </c>
      <c r="E13" s="3">
        <f>I!E13+II!E13+III!E13</f>
        <v>4</v>
      </c>
      <c r="F13" s="3">
        <f>I!F13+II!F13+III!F13</f>
        <v>0</v>
      </c>
      <c r="G13" s="3">
        <f>I!G13+II!G13+III!G13</f>
        <v>49</v>
      </c>
      <c r="H13" s="3">
        <f>I!H13+II!H13+III!H13</f>
        <v>53</v>
      </c>
      <c r="I13" s="3">
        <f>I!I13+II!I13+III!I13</f>
        <v>0</v>
      </c>
      <c r="J13" s="3">
        <f>I!J13+II!J13+III!J13</f>
        <v>0</v>
      </c>
      <c r="K13" s="3">
        <f>I!K13+II!K13+III!K13</f>
        <v>0</v>
      </c>
      <c r="L13" s="5">
        <f>I!L13+II!L13+III!L13</f>
        <v>0</v>
      </c>
      <c r="M13" s="5">
        <f>I!M13+II!M13+III!M13</f>
        <v>0</v>
      </c>
      <c r="N13" s="5">
        <f>I!N13+II!N13+III!N13</f>
        <v>3</v>
      </c>
      <c r="O13" s="5">
        <f>I!O13+II!O13+III!O13</f>
        <v>0</v>
      </c>
      <c r="P13" s="5">
        <f>I!P13+II!P13+III!P13</f>
        <v>0</v>
      </c>
      <c r="Q13" s="5">
        <f>I!Q13+II!Q13+III!Q13</f>
        <v>0</v>
      </c>
      <c r="R13" s="5">
        <f>I!R13+II!R13+III!R13</f>
        <v>0</v>
      </c>
      <c r="S13" s="24">
        <f>I!S13+II!S13+III!S13</f>
        <v>28917583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f>I!E14+II!E14+III!E14</f>
        <v>8</v>
      </c>
      <c r="F14" s="1">
        <f>I!F14+II!F14+III!F14</f>
        <v>0</v>
      </c>
      <c r="G14" s="1">
        <f>I!G14+II!G14+III!G14</f>
        <v>76</v>
      </c>
      <c r="H14" s="3">
        <f>I!H14+II!H14+III!H14</f>
        <v>84</v>
      </c>
      <c r="I14" s="1">
        <f>I!I14+II!I14+III!I14</f>
        <v>0</v>
      </c>
      <c r="J14" s="1">
        <f>I!J14+II!J14+III!J14</f>
        <v>0</v>
      </c>
      <c r="K14" s="3">
        <f>I!K14+II!K14+III!K14</f>
        <v>0</v>
      </c>
      <c r="L14" s="2">
        <f>I!L14+II!L14+III!L14</f>
        <v>0</v>
      </c>
      <c r="M14" s="1">
        <f>I!M14+II!M14+III!M14</f>
        <v>0</v>
      </c>
      <c r="N14" s="1">
        <f>I!N14+II!N14+III!N14</f>
        <v>7</v>
      </c>
      <c r="O14" s="4">
        <f>I!O14+II!O14+III!O14</f>
        <v>0</v>
      </c>
      <c r="P14" s="4">
        <f>I!P14+II!P14+III!P14</f>
        <v>0</v>
      </c>
      <c r="Q14" s="1">
        <f>I!Q14+II!Q14+III!Q14</f>
        <v>0</v>
      </c>
      <c r="R14" s="1">
        <f>I!R14+II!R14+III!R14</f>
        <v>0</v>
      </c>
      <c r="S14" s="23">
        <f>I!S14+II!S14+III!S14</f>
        <v>12980500</v>
      </c>
      <c r="T14" s="98"/>
    </row>
    <row r="15" spans="1:20" x14ac:dyDescent="0.2">
      <c r="A15" s="92"/>
      <c r="B15" s="95"/>
      <c r="C15" s="97"/>
      <c r="D15" s="1" t="s">
        <v>111</v>
      </c>
      <c r="E15" s="1">
        <f>I!E15+II!E15+III!E15</f>
        <v>0</v>
      </c>
      <c r="F15" s="1">
        <f>I!F15+II!F15+III!F15</f>
        <v>0</v>
      </c>
      <c r="G15" s="1">
        <f>I!G15+II!G15+III!G15</f>
        <v>0</v>
      </c>
      <c r="H15" s="3">
        <f>I!H15+II!H15+III!H15</f>
        <v>0</v>
      </c>
      <c r="I15" s="1">
        <f>I!I15+II!I15+III!I15</f>
        <v>0</v>
      </c>
      <c r="J15" s="1">
        <f>I!J15+II!J15+III!J15</f>
        <v>0</v>
      </c>
      <c r="K15" s="3">
        <f>I!K15+II!K15+III!K15</f>
        <v>0</v>
      </c>
      <c r="L15" s="1">
        <f>I!L15+II!L15+III!L15</f>
        <v>0</v>
      </c>
      <c r="M15" s="1">
        <f>I!M15+II!M15+III!M15</f>
        <v>0</v>
      </c>
      <c r="N15" s="1">
        <f>I!N15+II!N15+III!N15</f>
        <v>0</v>
      </c>
      <c r="O15" s="1">
        <f>I!O15+II!O15+III!O15</f>
        <v>0</v>
      </c>
      <c r="P15" s="1">
        <f>I!P15+II!P15+III!P15</f>
        <v>0</v>
      </c>
      <c r="Q15" s="1">
        <f>I!Q15+II!Q15+III!Q15</f>
        <v>0</v>
      </c>
      <c r="R15" s="1">
        <f>I!R15+II!R15+III!R15</f>
        <v>0</v>
      </c>
      <c r="S15" s="23">
        <f>I!S15+II!S15+III!S15</f>
        <v>0</v>
      </c>
      <c r="T15" s="97"/>
    </row>
    <row r="16" spans="1:20" x14ac:dyDescent="0.2">
      <c r="A16" s="92"/>
      <c r="B16" s="95"/>
      <c r="C16" s="97"/>
      <c r="D16" s="1" t="s">
        <v>7</v>
      </c>
      <c r="E16" s="1">
        <f>I!E16+II!E16+III!E16</f>
        <v>0</v>
      </c>
      <c r="F16" s="1">
        <f>I!F16+II!F16+III!F16</f>
        <v>0</v>
      </c>
      <c r="G16" s="1">
        <f>I!G16+II!G16+III!G16</f>
        <v>0</v>
      </c>
      <c r="H16" s="3">
        <f>I!H16+II!H16+III!H16</f>
        <v>0</v>
      </c>
      <c r="I16" s="1">
        <f>I!I16+II!I16+III!I16</f>
        <v>0</v>
      </c>
      <c r="J16" s="1">
        <f>I!J16+II!J16+III!J16</f>
        <v>0</v>
      </c>
      <c r="K16" s="3">
        <f>I!K16+II!K16+III!K16</f>
        <v>0</v>
      </c>
      <c r="L16" s="1">
        <f>I!L16+II!L16+III!L16</f>
        <v>0</v>
      </c>
      <c r="M16" s="1">
        <f>I!M16+II!M16+III!M16</f>
        <v>0</v>
      </c>
      <c r="N16" s="1">
        <f>I!N16+II!N16+III!N16</f>
        <v>0</v>
      </c>
      <c r="O16" s="1">
        <f>I!O16+II!O16+III!O16</f>
        <v>0</v>
      </c>
      <c r="P16" s="1">
        <f>I!P16+II!P16+III!P16</f>
        <v>0</v>
      </c>
      <c r="Q16" s="1">
        <f>I!Q16+II!Q16+III!Q16</f>
        <v>0</v>
      </c>
      <c r="R16" s="1">
        <f>I!R16+II!R16+III!R16</f>
        <v>0</v>
      </c>
      <c r="S16" s="23">
        <f>I!S16+II!S16+III!S16</f>
        <v>0</v>
      </c>
      <c r="T16" s="97"/>
    </row>
    <row r="17" spans="1:20" x14ac:dyDescent="0.2">
      <c r="A17" s="92"/>
      <c r="B17" s="96"/>
      <c r="C17" s="97"/>
      <c r="D17" s="3" t="s">
        <v>8</v>
      </c>
      <c r="E17" s="3">
        <f>I!E17+II!E17+III!E17</f>
        <v>8</v>
      </c>
      <c r="F17" s="3">
        <f>I!F17+II!F17+III!F17</f>
        <v>0</v>
      </c>
      <c r="G17" s="3">
        <f>I!G17+II!G17+III!G17</f>
        <v>76</v>
      </c>
      <c r="H17" s="3">
        <f>I!H17+II!H17+III!H17</f>
        <v>84</v>
      </c>
      <c r="I17" s="3">
        <f>I!I17+II!I17+III!I17</f>
        <v>0</v>
      </c>
      <c r="J17" s="3">
        <f>I!J17+II!J17+III!J17</f>
        <v>0</v>
      </c>
      <c r="K17" s="3">
        <f>I!K17+II!K17+III!K17</f>
        <v>0</v>
      </c>
      <c r="L17" s="5">
        <f>I!L17+II!L17+III!L17</f>
        <v>0</v>
      </c>
      <c r="M17" s="5">
        <f>I!M17+II!M17+III!M17</f>
        <v>0</v>
      </c>
      <c r="N17" s="5">
        <f>I!N17+II!N17+III!N17</f>
        <v>7</v>
      </c>
      <c r="O17" s="5">
        <f>I!O17+II!O17+III!O17</f>
        <v>0</v>
      </c>
      <c r="P17" s="5">
        <f>I!P17+II!P17+III!P17</f>
        <v>0</v>
      </c>
      <c r="Q17" s="5">
        <f>I!Q17+II!Q17+III!Q17</f>
        <v>0</v>
      </c>
      <c r="R17" s="5">
        <f>I!R17+II!R17+III!R17</f>
        <v>0</v>
      </c>
      <c r="S17" s="24">
        <f>I!S17+II!S17+III!S17</f>
        <v>12980500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>
        <f>I!E18+II!E18+III!E18</f>
        <v>0</v>
      </c>
      <c r="F18" s="1">
        <f>I!F18+II!F18+III!F18</f>
        <v>0</v>
      </c>
      <c r="G18" s="1">
        <f>I!G18+II!G18+III!G18</f>
        <v>0</v>
      </c>
      <c r="H18" s="3">
        <f>I!H18+II!H18+III!H18</f>
        <v>0</v>
      </c>
      <c r="I18" s="1">
        <f>I!I18+II!I18+III!I18</f>
        <v>0</v>
      </c>
      <c r="J18" s="1">
        <f>I!J18+II!J18+III!J18</f>
        <v>0</v>
      </c>
      <c r="K18" s="3">
        <f>I!K18+II!K18+III!K18</f>
        <v>0</v>
      </c>
      <c r="L18" s="2">
        <f>I!L18+II!L18+III!L18</f>
        <v>0</v>
      </c>
      <c r="M18" s="1">
        <f>I!M18+II!M18+III!M18</f>
        <v>0</v>
      </c>
      <c r="N18" s="1">
        <f>I!N18+II!N18+III!N18</f>
        <v>0</v>
      </c>
      <c r="O18" s="4">
        <f>I!O18+II!O18+III!O18</f>
        <v>0</v>
      </c>
      <c r="P18" s="4">
        <f>I!P18+II!P18+III!P18</f>
        <v>0</v>
      </c>
      <c r="Q18" s="1">
        <f>I!Q18+II!Q18+III!Q18</f>
        <v>0</v>
      </c>
      <c r="R18" s="1">
        <f>I!R18+II!R18+III!R18</f>
        <v>0</v>
      </c>
      <c r="S18" s="23">
        <f>I!S18+II!S18+III!S18</f>
        <v>0</v>
      </c>
      <c r="T18" s="98"/>
    </row>
    <row r="19" spans="1:20" x14ac:dyDescent="0.2">
      <c r="A19" s="92"/>
      <c r="B19" s="95"/>
      <c r="C19" s="97"/>
      <c r="D19" s="1" t="s">
        <v>6</v>
      </c>
      <c r="E19" s="1">
        <f>I!E19+II!E19+III!E19</f>
        <v>0</v>
      </c>
      <c r="F19" s="1">
        <f>I!F19+II!F19+III!F19</f>
        <v>0</v>
      </c>
      <c r="G19" s="1">
        <f>I!G19+II!G19+III!G19</f>
        <v>0</v>
      </c>
      <c r="H19" s="3">
        <f>I!H19+II!H19+III!H19</f>
        <v>0</v>
      </c>
      <c r="I19" s="1">
        <f>I!I19+II!I19+III!I19</f>
        <v>0</v>
      </c>
      <c r="J19" s="1">
        <f>I!J19+II!J19+III!J19</f>
        <v>0</v>
      </c>
      <c r="K19" s="3">
        <f>I!K19+II!K19+III!K19</f>
        <v>0</v>
      </c>
      <c r="L19" s="1">
        <f>I!L19+II!L19+III!L19</f>
        <v>0</v>
      </c>
      <c r="M19" s="1">
        <f>I!M19+II!M19+III!M19</f>
        <v>0</v>
      </c>
      <c r="N19" s="1">
        <f>I!N19+II!N19+III!N19</f>
        <v>0</v>
      </c>
      <c r="O19" s="1">
        <f>I!O19+II!O19+III!O19</f>
        <v>0</v>
      </c>
      <c r="P19" s="1">
        <f>I!P19+II!P19+III!P19</f>
        <v>0</v>
      </c>
      <c r="Q19" s="1">
        <f>I!Q19+II!Q19+III!Q19</f>
        <v>0</v>
      </c>
      <c r="R19" s="1">
        <f>I!R19+II!R19+III!R19</f>
        <v>0</v>
      </c>
      <c r="S19" s="23">
        <f>I!S19+II!S19+III!S19</f>
        <v>0</v>
      </c>
      <c r="T19" s="97"/>
    </row>
    <row r="20" spans="1:20" x14ac:dyDescent="0.2">
      <c r="A20" s="92"/>
      <c r="B20" s="95"/>
      <c r="C20" s="97"/>
      <c r="D20" s="1" t="s">
        <v>7</v>
      </c>
      <c r="E20" s="1">
        <f>I!E20+II!E20+III!E20</f>
        <v>0</v>
      </c>
      <c r="F20" s="1">
        <f>I!F20+II!F20+III!F20</f>
        <v>0</v>
      </c>
      <c r="G20" s="1">
        <f>I!G20+II!G20+III!G20</f>
        <v>0</v>
      </c>
      <c r="H20" s="3">
        <f>I!H20+II!H20+III!H20</f>
        <v>0</v>
      </c>
      <c r="I20" s="1">
        <f>I!I20+II!I20+III!I20</f>
        <v>0</v>
      </c>
      <c r="J20" s="1">
        <f>I!J20+II!J20+III!J20</f>
        <v>0</v>
      </c>
      <c r="K20" s="3">
        <f>I!K20+II!K20+III!K20</f>
        <v>0</v>
      </c>
      <c r="L20" s="1">
        <f>I!L20+II!L20+III!L20</f>
        <v>0</v>
      </c>
      <c r="M20" s="1">
        <f>I!M20+II!M20+III!M20</f>
        <v>0</v>
      </c>
      <c r="N20" s="1">
        <f>I!N20+II!N20+III!N20</f>
        <v>0</v>
      </c>
      <c r="O20" s="1">
        <f>I!O20+II!O20+III!O20</f>
        <v>0</v>
      </c>
      <c r="P20" s="1">
        <f>I!P20+II!P20+III!P20</f>
        <v>0</v>
      </c>
      <c r="Q20" s="1">
        <f>I!Q20+II!Q20+III!Q20</f>
        <v>0</v>
      </c>
      <c r="R20" s="1">
        <f>I!R20+II!R20+III!R20</f>
        <v>0</v>
      </c>
      <c r="S20" s="23">
        <f>I!S20+II!S20+III!S20</f>
        <v>0</v>
      </c>
      <c r="T20" s="97"/>
    </row>
    <row r="21" spans="1:20" x14ac:dyDescent="0.2">
      <c r="A21" s="93"/>
      <c r="B21" s="96"/>
      <c r="C21" s="97"/>
      <c r="D21" s="3" t="s">
        <v>8</v>
      </c>
      <c r="E21" s="3">
        <f>I!E21+II!E21+III!E21</f>
        <v>0</v>
      </c>
      <c r="F21" s="3">
        <f>I!F21+II!F21+III!F21</f>
        <v>0</v>
      </c>
      <c r="G21" s="3">
        <f>I!G21+II!G21+III!G21</f>
        <v>0</v>
      </c>
      <c r="H21" s="3">
        <f>I!H21+II!H21+III!H21</f>
        <v>0</v>
      </c>
      <c r="I21" s="3">
        <f>I!I21+II!I21+III!I21</f>
        <v>0</v>
      </c>
      <c r="J21" s="3">
        <f>I!J21+II!J21+III!J21</f>
        <v>0</v>
      </c>
      <c r="K21" s="3">
        <f>I!K21+II!K21+III!K21</f>
        <v>0</v>
      </c>
      <c r="L21" s="5">
        <f>I!L21+II!L21+III!L21</f>
        <v>0</v>
      </c>
      <c r="M21" s="5">
        <f>I!M21+II!M21+III!M21</f>
        <v>0</v>
      </c>
      <c r="N21" s="5">
        <f>I!N21+II!N21+III!N21</f>
        <v>0</v>
      </c>
      <c r="O21" s="5">
        <f>I!O21+II!O21+III!O21</f>
        <v>0</v>
      </c>
      <c r="P21" s="5">
        <f>I!P21+II!P21+III!P21</f>
        <v>0</v>
      </c>
      <c r="Q21" s="5">
        <f>I!Q21+II!Q21+III!Q21</f>
        <v>0</v>
      </c>
      <c r="R21" s="5">
        <f>I!R21+II!R21+III!R21</f>
        <v>0</v>
      </c>
      <c r="S21" s="24">
        <f>I!S21+II!S21+III!S21</f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>
        <f>I!E22+II!E22+III!E22</f>
        <v>0</v>
      </c>
      <c r="F22" s="1">
        <f>I!F22+II!F22+III!F22</f>
        <v>0</v>
      </c>
      <c r="G22" s="1">
        <f>I!G22+II!G22+III!G22</f>
        <v>0</v>
      </c>
      <c r="H22" s="3">
        <f>I!H22+II!H22+III!H22</f>
        <v>0</v>
      </c>
      <c r="I22" s="1">
        <f>I!I22+II!I22+III!I22</f>
        <v>0</v>
      </c>
      <c r="J22" s="1">
        <f>I!J22+II!J22+III!J22</f>
        <v>0</v>
      </c>
      <c r="K22" s="3">
        <f>I!K22+II!K22+III!K22</f>
        <v>0</v>
      </c>
      <c r="L22" s="2">
        <f>I!L22+II!L22+III!L22</f>
        <v>0</v>
      </c>
      <c r="M22" s="1">
        <f>I!M22+II!M22+III!M22</f>
        <v>0</v>
      </c>
      <c r="N22" s="1">
        <f>I!N22+II!N22+III!N22</f>
        <v>0</v>
      </c>
      <c r="O22" s="4">
        <f>I!O22+II!O22+III!O22</f>
        <v>0</v>
      </c>
      <c r="P22" s="4">
        <f>I!P22+II!P22+III!P22</f>
        <v>0</v>
      </c>
      <c r="Q22" s="1">
        <f>I!Q22+II!Q22+III!Q22</f>
        <v>0</v>
      </c>
      <c r="R22" s="1">
        <f>I!R22+II!R22+III!R22</f>
        <v>0</v>
      </c>
      <c r="S22" s="23">
        <f>I!S22+II!S22+III!S22</f>
        <v>0</v>
      </c>
      <c r="T22" s="98"/>
    </row>
    <row r="23" spans="1:20" x14ac:dyDescent="0.2">
      <c r="A23" s="92"/>
      <c r="B23" s="95"/>
      <c r="C23" s="97"/>
      <c r="D23" s="1" t="s">
        <v>6</v>
      </c>
      <c r="E23" s="1">
        <f>I!E23+II!E23+III!E23</f>
        <v>0</v>
      </c>
      <c r="F23" s="1">
        <f>I!F23+II!F23+III!F23</f>
        <v>0</v>
      </c>
      <c r="G23" s="1">
        <f>I!G23+II!G23+III!G23</f>
        <v>0</v>
      </c>
      <c r="H23" s="3">
        <f>I!H23+II!H23+III!H23</f>
        <v>0</v>
      </c>
      <c r="I23" s="1">
        <f>I!I23+II!I23+III!I23</f>
        <v>0</v>
      </c>
      <c r="J23" s="1">
        <f>I!J23+II!J23+III!J23</f>
        <v>0</v>
      </c>
      <c r="K23" s="3">
        <f>I!K23+II!K23+III!K23</f>
        <v>0</v>
      </c>
      <c r="L23" s="1">
        <f>I!L23+II!L23+III!L23</f>
        <v>0</v>
      </c>
      <c r="M23" s="1">
        <f>I!M23+II!M23+III!M23</f>
        <v>0</v>
      </c>
      <c r="N23" s="1">
        <f>I!N23+II!N23+III!N23</f>
        <v>0</v>
      </c>
      <c r="O23" s="1">
        <f>I!O23+II!O23+III!O23</f>
        <v>0</v>
      </c>
      <c r="P23" s="1">
        <f>I!P23+II!P23+III!P23</f>
        <v>0</v>
      </c>
      <c r="Q23" s="1">
        <f>I!Q23+II!Q23+III!Q23</f>
        <v>0</v>
      </c>
      <c r="R23" s="1">
        <f>I!R23+II!R23+III!R23</f>
        <v>0</v>
      </c>
      <c r="S23" s="23">
        <f>I!S23+II!S23+III!S23</f>
        <v>0</v>
      </c>
      <c r="T23" s="97"/>
    </row>
    <row r="24" spans="1:20" x14ac:dyDescent="0.2">
      <c r="A24" s="92"/>
      <c r="B24" s="95"/>
      <c r="C24" s="97"/>
      <c r="D24" s="1" t="s">
        <v>7</v>
      </c>
      <c r="E24" s="1">
        <f>I!E24+II!E24+III!E24</f>
        <v>0</v>
      </c>
      <c r="F24" s="1">
        <f>I!F24+II!F24+III!F24</f>
        <v>0</v>
      </c>
      <c r="G24" s="1">
        <f>I!G24+II!G24+III!G24</f>
        <v>0</v>
      </c>
      <c r="H24" s="3">
        <f>I!H24+II!H24+III!H24</f>
        <v>0</v>
      </c>
      <c r="I24" s="1">
        <f>I!I24+II!I24+III!I24</f>
        <v>0</v>
      </c>
      <c r="J24" s="1">
        <f>I!J24+II!J24+III!J24</f>
        <v>0</v>
      </c>
      <c r="K24" s="3">
        <f>I!K24+II!K24+III!K24</f>
        <v>0</v>
      </c>
      <c r="L24" s="1">
        <f>I!L24+II!L24+III!L24</f>
        <v>0</v>
      </c>
      <c r="M24" s="1">
        <f>I!M24+II!M24+III!M24</f>
        <v>0</v>
      </c>
      <c r="N24" s="1">
        <f>I!N24+II!N24+III!N24</f>
        <v>0</v>
      </c>
      <c r="O24" s="1">
        <f>I!O24+II!O24+III!O24</f>
        <v>0</v>
      </c>
      <c r="P24" s="1">
        <f>I!P24+II!P24+III!P24</f>
        <v>0</v>
      </c>
      <c r="Q24" s="1">
        <f>I!Q24+II!Q24+III!Q24</f>
        <v>0</v>
      </c>
      <c r="R24" s="1">
        <f>I!R24+II!R24+III!R24</f>
        <v>0</v>
      </c>
      <c r="S24" s="23">
        <f>I!S24+II!S24+III!S24</f>
        <v>0</v>
      </c>
      <c r="T24" s="97"/>
    </row>
    <row r="25" spans="1:20" x14ac:dyDescent="0.2">
      <c r="A25" s="92"/>
      <c r="B25" s="96"/>
      <c r="C25" s="97"/>
      <c r="D25" s="3" t="s">
        <v>8</v>
      </c>
      <c r="E25" s="3">
        <f>I!E25+II!E25+III!E25</f>
        <v>0</v>
      </c>
      <c r="F25" s="3">
        <f>I!F25+II!F25+III!F25</f>
        <v>0</v>
      </c>
      <c r="G25" s="3">
        <f>I!G25+II!G25+III!G25</f>
        <v>0</v>
      </c>
      <c r="H25" s="3">
        <f>I!H25+II!H25+III!H25</f>
        <v>0</v>
      </c>
      <c r="I25" s="3">
        <f>I!I25+II!I25+III!I25</f>
        <v>0</v>
      </c>
      <c r="J25" s="3">
        <f>I!J25+II!J25+III!J25</f>
        <v>0</v>
      </c>
      <c r="K25" s="3">
        <f>I!K25+II!K25+III!K25</f>
        <v>0</v>
      </c>
      <c r="L25" s="5">
        <f>I!L25+II!L25+III!L25</f>
        <v>0</v>
      </c>
      <c r="M25" s="5">
        <f>I!M25+II!M25+III!M25</f>
        <v>0</v>
      </c>
      <c r="N25" s="5">
        <f>I!N25+II!N25+III!N25</f>
        <v>0</v>
      </c>
      <c r="O25" s="5">
        <f>I!O25+II!O25+III!O25</f>
        <v>0</v>
      </c>
      <c r="P25" s="5">
        <f>I!P25+II!P25+III!P25</f>
        <v>0</v>
      </c>
      <c r="Q25" s="5">
        <f>I!Q25+II!Q25+III!Q25</f>
        <v>0</v>
      </c>
      <c r="R25" s="5">
        <f>I!R25+II!R25+III!R25</f>
        <v>0</v>
      </c>
      <c r="S25" s="24">
        <f>I!S25+II!S25+III!S25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>
        <f>I!E26+II!E26+III!E26</f>
        <v>0</v>
      </c>
      <c r="F26" s="1">
        <f>I!F26+II!F26+III!F26</f>
        <v>0</v>
      </c>
      <c r="G26" s="1">
        <f>I!G26+II!G26+III!G26</f>
        <v>0</v>
      </c>
      <c r="H26" s="3">
        <f>I!H26+II!H26+III!H26</f>
        <v>0</v>
      </c>
      <c r="I26" s="1">
        <f>I!I26+II!I26+III!I26</f>
        <v>0</v>
      </c>
      <c r="J26" s="1">
        <f>I!J26+II!J26+III!J26</f>
        <v>0</v>
      </c>
      <c r="K26" s="3">
        <f>I!K26+II!K26+III!K26</f>
        <v>0</v>
      </c>
      <c r="L26" s="2">
        <f>I!L26+II!L26+III!L26</f>
        <v>0</v>
      </c>
      <c r="M26" s="1">
        <f>I!M26+II!M26+III!M26</f>
        <v>0</v>
      </c>
      <c r="N26" s="1">
        <f>I!N26+II!N26+III!N26</f>
        <v>0</v>
      </c>
      <c r="O26" s="4">
        <f>I!O26+II!O26+III!O26</f>
        <v>0</v>
      </c>
      <c r="P26" s="4">
        <f>I!P26+II!P26+III!P26</f>
        <v>0</v>
      </c>
      <c r="Q26" s="1">
        <f>I!Q26+II!Q26+III!Q26</f>
        <v>0</v>
      </c>
      <c r="R26" s="1">
        <f>I!R26+II!R26+III!R26</f>
        <v>0</v>
      </c>
      <c r="S26" s="23">
        <f>I!S26+II!S26+III!S26</f>
        <v>0</v>
      </c>
      <c r="T26" s="98"/>
    </row>
    <row r="27" spans="1:20" x14ac:dyDescent="0.2">
      <c r="A27" s="92"/>
      <c r="B27" s="95"/>
      <c r="C27" s="104"/>
      <c r="D27" s="1" t="s">
        <v>6</v>
      </c>
      <c r="E27" s="1">
        <f>I!E27+II!E27+III!E27</f>
        <v>0</v>
      </c>
      <c r="F27" s="1">
        <f>I!F27+II!F27+III!F27</f>
        <v>0</v>
      </c>
      <c r="G27" s="1">
        <f>I!G27+II!G27+III!G27</f>
        <v>0</v>
      </c>
      <c r="H27" s="3">
        <f>I!H27+II!H27+III!H27</f>
        <v>0</v>
      </c>
      <c r="I27" s="1">
        <f>I!I27+II!I27+III!I27</f>
        <v>0</v>
      </c>
      <c r="J27" s="1">
        <f>I!J27+II!J27+III!J27</f>
        <v>0</v>
      </c>
      <c r="K27" s="3">
        <f>I!K27+II!K27+III!K27</f>
        <v>0</v>
      </c>
      <c r="L27" s="1">
        <f>I!L27+II!L27+III!L27</f>
        <v>0</v>
      </c>
      <c r="M27" s="1">
        <f>I!M27+II!M27+III!M27</f>
        <v>0</v>
      </c>
      <c r="N27" s="1">
        <f>I!N27+II!N27+III!N27</f>
        <v>0</v>
      </c>
      <c r="O27" s="1">
        <f>I!O27+II!O27+III!O27</f>
        <v>0</v>
      </c>
      <c r="P27" s="1">
        <f>I!P27+II!P27+III!P27</f>
        <v>0</v>
      </c>
      <c r="Q27" s="1">
        <f>I!Q27+II!Q27+III!Q27</f>
        <v>0</v>
      </c>
      <c r="R27" s="1">
        <f>I!R27+II!R27+III!R27</f>
        <v>0</v>
      </c>
      <c r="S27" s="23">
        <f>I!S27+II!S27+III!S27</f>
        <v>0</v>
      </c>
      <c r="T27" s="97"/>
    </row>
    <row r="28" spans="1:20" x14ac:dyDescent="0.2">
      <c r="A28" s="92"/>
      <c r="B28" s="95"/>
      <c r="C28" s="104"/>
      <c r="D28" s="1" t="s">
        <v>7</v>
      </c>
      <c r="E28" s="1">
        <f>I!E28+II!E28+III!E28</f>
        <v>0</v>
      </c>
      <c r="F28" s="1">
        <f>I!F28+II!F28+III!F28</f>
        <v>0</v>
      </c>
      <c r="G28" s="1">
        <f>I!G28+II!G28+III!G28</f>
        <v>1</v>
      </c>
      <c r="H28" s="3">
        <f>I!H28+II!H28+III!H28</f>
        <v>1</v>
      </c>
      <c r="I28" s="1">
        <f>I!I28+II!I28+III!I28</f>
        <v>0</v>
      </c>
      <c r="J28" s="1">
        <f>I!J28+II!J28+III!J28</f>
        <v>0</v>
      </c>
      <c r="K28" s="3">
        <f>I!K28+II!K28+III!K28</f>
        <v>0</v>
      </c>
      <c r="L28" s="1">
        <f>I!L28+II!L28+III!L28</f>
        <v>0</v>
      </c>
      <c r="M28" s="1">
        <f>I!M28+II!M28+III!M28</f>
        <v>0</v>
      </c>
      <c r="N28" s="1">
        <f>I!N28+II!N28+III!N28</f>
        <v>0</v>
      </c>
      <c r="O28" s="1">
        <f>I!O28+II!O28+III!O28</f>
        <v>0</v>
      </c>
      <c r="P28" s="1">
        <f>I!P28+II!P28+III!P28</f>
        <v>0</v>
      </c>
      <c r="Q28" s="1">
        <f>I!Q28+II!Q28+III!Q28</f>
        <v>0</v>
      </c>
      <c r="R28" s="1">
        <f>I!R28+II!R28+III!R28</f>
        <v>0</v>
      </c>
      <c r="S28" s="23">
        <f>I!S28+II!S28+III!S28</f>
        <v>13129854</v>
      </c>
      <c r="T28" s="97"/>
    </row>
    <row r="29" spans="1:20" x14ac:dyDescent="0.2">
      <c r="A29" s="92"/>
      <c r="B29" s="95"/>
      <c r="C29" s="104"/>
      <c r="D29" s="3" t="s">
        <v>37</v>
      </c>
      <c r="E29" s="3">
        <f>I!E29+II!E29+III!E29</f>
        <v>0</v>
      </c>
      <c r="F29" s="3">
        <f>I!F29+II!F29+III!F29</f>
        <v>0</v>
      </c>
      <c r="G29" s="3">
        <f>I!G29+II!G29+III!G29</f>
        <v>1</v>
      </c>
      <c r="H29" s="3">
        <f>I!H29+II!H29+III!H29</f>
        <v>1</v>
      </c>
      <c r="I29" s="3">
        <f>I!I29+II!I29+III!I29</f>
        <v>0</v>
      </c>
      <c r="J29" s="3">
        <f>I!J29+II!J29+III!J29</f>
        <v>0</v>
      </c>
      <c r="K29" s="3">
        <f>I!K29+II!K29+III!K29</f>
        <v>0</v>
      </c>
      <c r="L29" s="5">
        <f>I!L29+II!L29+III!L29</f>
        <v>0</v>
      </c>
      <c r="M29" s="5">
        <f>I!M29+II!M29+III!M29</f>
        <v>0</v>
      </c>
      <c r="N29" s="5">
        <f>I!N29+II!N29+III!N29</f>
        <v>0</v>
      </c>
      <c r="O29" s="5">
        <f>I!O29+II!O29+III!O29</f>
        <v>0</v>
      </c>
      <c r="P29" s="5">
        <f>I!P29+II!P29+III!P29</f>
        <v>0</v>
      </c>
      <c r="Q29" s="5">
        <f>I!Q29+II!Q29+III!Q29</f>
        <v>0</v>
      </c>
      <c r="R29" s="5">
        <f>I!R29+II!R29+III!R29</f>
        <v>0</v>
      </c>
      <c r="S29" s="24">
        <f>I!S29+II!S29+III!S29</f>
        <v>13129854</v>
      </c>
      <c r="T29" s="105"/>
    </row>
    <row r="30" spans="1:20" ht="63.75" x14ac:dyDescent="0.2">
      <c r="A30" s="92"/>
      <c r="B30" s="95"/>
      <c r="C30" s="144" t="s">
        <v>49</v>
      </c>
      <c r="D30" s="1" t="s">
        <v>5</v>
      </c>
      <c r="E30" s="1">
        <f>I!E30+II!E30+III!E30</f>
        <v>0</v>
      </c>
      <c r="F30" s="1">
        <f>I!F30+II!F30+III!F30</f>
        <v>0</v>
      </c>
      <c r="G30" s="1">
        <f>I!G30+II!G30+III!G30</f>
        <v>0</v>
      </c>
      <c r="H30" s="3">
        <f>I!H30+II!H30+III!H30</f>
        <v>0</v>
      </c>
      <c r="I30" s="1">
        <f>I!I30+II!I30+III!I30</f>
        <v>0</v>
      </c>
      <c r="J30" s="1">
        <f>I!J30+II!J30+III!J30</f>
        <v>0</v>
      </c>
      <c r="K30" s="3">
        <f>I!K30+II!K30+III!K30</f>
        <v>0</v>
      </c>
      <c r="L30" s="2">
        <f>I!L30+II!L30+III!L30</f>
        <v>0</v>
      </c>
      <c r="M30" s="1">
        <f>I!M30+II!M30+III!M30</f>
        <v>0</v>
      </c>
      <c r="N30" s="1">
        <f>I!N30+II!N30+III!N30</f>
        <v>0</v>
      </c>
      <c r="O30" s="4">
        <f>I!O30+II!O30+III!O30</f>
        <v>0</v>
      </c>
      <c r="P30" s="4">
        <f>I!P30+II!P30+III!P30</f>
        <v>0</v>
      </c>
      <c r="Q30" s="1">
        <f>I!Q30+II!Q30+III!Q30</f>
        <v>0</v>
      </c>
      <c r="R30" s="1">
        <f>I!R30+II!R30+III!R30</f>
        <v>0</v>
      </c>
      <c r="S30" s="23">
        <f>I!S30+II!S30+III!S30</f>
        <v>0</v>
      </c>
      <c r="T30" s="98"/>
    </row>
    <row r="31" spans="1:20" x14ac:dyDescent="0.2">
      <c r="A31" s="92"/>
      <c r="B31" s="95"/>
      <c r="C31" s="144"/>
      <c r="D31" s="1" t="s">
        <v>111</v>
      </c>
      <c r="E31" s="1">
        <f>I!E31+II!E31+III!E31</f>
        <v>0</v>
      </c>
      <c r="F31" s="1">
        <f>I!F31+II!F31+III!F31</f>
        <v>0</v>
      </c>
      <c r="G31" s="1">
        <f>I!G31+II!G31+III!G31</f>
        <v>0</v>
      </c>
      <c r="H31" s="3">
        <f>I!H31+II!H31+III!H31</f>
        <v>0</v>
      </c>
      <c r="I31" s="1">
        <f>I!I31+II!I31+III!I31</f>
        <v>0</v>
      </c>
      <c r="J31" s="1">
        <f>I!J31+II!J31+III!J31</f>
        <v>0</v>
      </c>
      <c r="K31" s="3">
        <f>I!K31+II!K31+III!K31</f>
        <v>0</v>
      </c>
      <c r="L31" s="1">
        <f>I!L31+II!L31+III!L31</f>
        <v>0</v>
      </c>
      <c r="M31" s="1">
        <f>I!M31+II!M31+III!M31</f>
        <v>0</v>
      </c>
      <c r="N31" s="1">
        <f>I!N31+II!N31+III!N31</f>
        <v>0</v>
      </c>
      <c r="O31" s="1">
        <f>I!O31+II!O31+III!O31</f>
        <v>0</v>
      </c>
      <c r="P31" s="1">
        <f>I!P31+II!P31+III!P31</f>
        <v>0</v>
      </c>
      <c r="Q31" s="1">
        <f>I!Q31+II!Q31+III!Q31</f>
        <v>0</v>
      </c>
      <c r="R31" s="1">
        <f>I!R31+II!R31+III!R31</f>
        <v>0</v>
      </c>
      <c r="S31" s="23">
        <f>I!S31+II!S31+III!S31</f>
        <v>0</v>
      </c>
      <c r="T31" s="97"/>
    </row>
    <row r="32" spans="1:20" x14ac:dyDescent="0.2">
      <c r="A32" s="92"/>
      <c r="B32" s="95"/>
      <c r="C32" s="144"/>
      <c r="D32" s="1" t="s">
        <v>7</v>
      </c>
      <c r="E32" s="1">
        <f>I!E32+II!E32+III!E32</f>
        <v>0</v>
      </c>
      <c r="F32" s="1">
        <f>I!F32+II!F32+III!F32</f>
        <v>0</v>
      </c>
      <c r="G32" s="1">
        <f>I!G32+II!G32+III!G32</f>
        <v>0</v>
      </c>
      <c r="H32" s="3">
        <f>I!H32+II!H32+III!H32</f>
        <v>0</v>
      </c>
      <c r="I32" s="1">
        <f>I!I32+II!I32+III!I32</f>
        <v>0</v>
      </c>
      <c r="J32" s="1">
        <f>I!J32+II!J32+III!J32</f>
        <v>0</v>
      </c>
      <c r="K32" s="3">
        <f>I!K32+II!K32+III!K32</f>
        <v>0</v>
      </c>
      <c r="L32" s="1">
        <f>I!L32+II!L32+III!L32</f>
        <v>0</v>
      </c>
      <c r="M32" s="1">
        <f>I!M32+II!M32+III!M32</f>
        <v>0</v>
      </c>
      <c r="N32" s="1">
        <f>I!N32+II!N32+III!N32</f>
        <v>0</v>
      </c>
      <c r="O32" s="1">
        <f>I!O32+II!O32+III!O32</f>
        <v>0</v>
      </c>
      <c r="P32" s="1">
        <f>I!P32+II!P32+III!P32</f>
        <v>0</v>
      </c>
      <c r="Q32" s="1">
        <f>I!Q32+II!Q32+III!Q32</f>
        <v>0</v>
      </c>
      <c r="R32" s="1">
        <f>I!R32+II!R32+III!R32</f>
        <v>0</v>
      </c>
      <c r="S32" s="23">
        <f>I!S32+II!S32+III!S32</f>
        <v>0</v>
      </c>
      <c r="T32" s="97"/>
    </row>
    <row r="33" spans="1:20" x14ac:dyDescent="0.2">
      <c r="A33" s="92"/>
      <c r="B33" s="95"/>
      <c r="C33" s="144"/>
      <c r="D33" s="3" t="s">
        <v>8</v>
      </c>
      <c r="E33" s="3">
        <f>I!E33+II!E33+III!E33</f>
        <v>0</v>
      </c>
      <c r="F33" s="3">
        <f>I!F33+II!F33+III!F33</f>
        <v>0</v>
      </c>
      <c r="G33" s="3">
        <f>I!G33+II!G33+III!G33</f>
        <v>0</v>
      </c>
      <c r="H33" s="3">
        <f>I!H33+II!H33+III!H33</f>
        <v>0</v>
      </c>
      <c r="I33" s="3">
        <f>I!I33+II!I33+III!I33</f>
        <v>0</v>
      </c>
      <c r="J33" s="3">
        <f>I!J33+II!J33+III!J33</f>
        <v>0</v>
      </c>
      <c r="K33" s="3">
        <f>I!K33+II!K33+III!K33</f>
        <v>0</v>
      </c>
      <c r="L33" s="5">
        <f>I!L33+II!L33+III!L33</f>
        <v>0</v>
      </c>
      <c r="M33" s="5">
        <f>I!M33+II!M33+III!M33</f>
        <v>0</v>
      </c>
      <c r="N33" s="5">
        <f>I!N33+II!N33+III!N33</f>
        <v>0</v>
      </c>
      <c r="O33" s="5">
        <f>I!O33+II!O33+III!O33</f>
        <v>0</v>
      </c>
      <c r="P33" s="5">
        <f>I!P33+II!P33+III!P33</f>
        <v>0</v>
      </c>
      <c r="Q33" s="5">
        <f>I!Q33+II!Q33+III!Q33</f>
        <v>0</v>
      </c>
      <c r="R33" s="5">
        <f>I!R33+II!R33+III!R33</f>
        <v>0</v>
      </c>
      <c r="S33" s="24">
        <f>I!S33+II!S33+III!S33</f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>
        <f>I!E34+II!E34+III!E34</f>
        <v>7</v>
      </c>
      <c r="F34" s="7">
        <f>I!F34+II!F34+III!F34</f>
        <v>0</v>
      </c>
      <c r="G34" s="7">
        <f>I!G34+II!G34+III!G34</f>
        <v>31</v>
      </c>
      <c r="H34" s="3">
        <f>I!H34+II!H34+III!H34</f>
        <v>38</v>
      </c>
      <c r="I34" s="7">
        <f>I!I34+II!I34+III!I34</f>
        <v>0</v>
      </c>
      <c r="J34" s="7">
        <f>I!J34+II!J34+III!J34</f>
        <v>0</v>
      </c>
      <c r="K34" s="3">
        <f>I!K34+II!K34+III!K34</f>
        <v>0</v>
      </c>
      <c r="L34" s="10">
        <f>I!L34+II!L34+III!L34</f>
        <v>0</v>
      </c>
      <c r="M34" s="7">
        <f>I!M34+II!M34+III!M34</f>
        <v>0</v>
      </c>
      <c r="N34" s="7">
        <f>I!N34+II!N34+III!N34</f>
        <v>7</v>
      </c>
      <c r="O34" s="7">
        <f>I!O34+II!O34+III!O34</f>
        <v>0</v>
      </c>
      <c r="P34" s="7">
        <f>I!P34+II!P34+III!P34</f>
        <v>0</v>
      </c>
      <c r="Q34" s="7">
        <f>I!Q34+II!Q34+III!Q34</f>
        <v>0</v>
      </c>
      <c r="R34" s="7">
        <f>I!R34+II!R34+III!R34</f>
        <v>0</v>
      </c>
      <c r="S34" s="25">
        <f>I!S34+II!S34+III!S34</f>
        <v>364000</v>
      </c>
      <c r="T34" s="98"/>
    </row>
    <row r="35" spans="1:20" x14ac:dyDescent="0.2">
      <c r="A35" s="92"/>
      <c r="B35" s="95"/>
      <c r="C35" s="97"/>
      <c r="D35" s="7" t="s">
        <v>111</v>
      </c>
      <c r="E35" s="7">
        <f>I!E35+II!E35+III!E35</f>
        <v>0</v>
      </c>
      <c r="F35" s="7">
        <f>I!F35+II!F35+III!F35</f>
        <v>0</v>
      </c>
      <c r="G35" s="7">
        <f>I!G35+II!G35+III!G35</f>
        <v>0</v>
      </c>
      <c r="H35" s="3">
        <f>I!H35+II!H35+III!H35</f>
        <v>0</v>
      </c>
      <c r="I35" s="7">
        <f>I!I35+II!I35+III!I35</f>
        <v>0</v>
      </c>
      <c r="J35" s="7">
        <f>I!J35+II!J35+III!J35</f>
        <v>0</v>
      </c>
      <c r="K35" s="3">
        <f>I!K35+II!K35+III!K35</f>
        <v>0</v>
      </c>
      <c r="L35" s="7">
        <f>I!L35+II!L35+III!L35</f>
        <v>0</v>
      </c>
      <c r="M35" s="7">
        <f>I!M35+II!M35+III!M35</f>
        <v>0</v>
      </c>
      <c r="N35" s="7">
        <f>I!N35+II!N35+III!N35</f>
        <v>0</v>
      </c>
      <c r="O35" s="7">
        <f>I!O35+II!O35+III!O35</f>
        <v>0</v>
      </c>
      <c r="P35" s="7">
        <f>I!P35+II!P35+III!P35</f>
        <v>0</v>
      </c>
      <c r="Q35" s="7">
        <f>I!Q35+II!Q35+III!Q35</f>
        <v>0</v>
      </c>
      <c r="R35" s="7">
        <f>I!R35+II!R35+III!R35</f>
        <v>0</v>
      </c>
      <c r="S35" s="25">
        <f>I!S35+II!S35+III!S35</f>
        <v>0</v>
      </c>
      <c r="T35" s="97"/>
    </row>
    <row r="36" spans="1:20" x14ac:dyDescent="0.2">
      <c r="A36" s="92"/>
      <c r="B36" s="95"/>
      <c r="C36" s="97"/>
      <c r="D36" s="7" t="s">
        <v>7</v>
      </c>
      <c r="E36" s="7">
        <f>I!E36+II!E36+III!E36</f>
        <v>0</v>
      </c>
      <c r="F36" s="7">
        <f>I!F36+II!F36+III!F36</f>
        <v>0</v>
      </c>
      <c r="G36" s="7">
        <f>I!G36+II!G36+III!G36</f>
        <v>10</v>
      </c>
      <c r="H36" s="3">
        <f>I!H36+II!H36+III!H36</f>
        <v>10</v>
      </c>
      <c r="I36" s="7">
        <f>I!I36+II!I36+III!I36</f>
        <v>0</v>
      </c>
      <c r="J36" s="7">
        <f>I!J36+II!J36+III!J36</f>
        <v>0</v>
      </c>
      <c r="K36" s="3">
        <f>I!K36+II!K36+III!K36</f>
        <v>0</v>
      </c>
      <c r="L36" s="7">
        <f>I!L36+II!L36+III!L36</f>
        <v>0</v>
      </c>
      <c r="M36" s="7">
        <f>I!M36+II!M36+III!M36</f>
        <v>0</v>
      </c>
      <c r="N36" s="7">
        <f>I!N36+II!N36+III!N36</f>
        <v>0</v>
      </c>
      <c r="O36" s="7">
        <f>I!O36+II!O36+III!O36</f>
        <v>0</v>
      </c>
      <c r="P36" s="7">
        <f>I!P36+II!P36+III!P36</f>
        <v>0</v>
      </c>
      <c r="Q36" s="7">
        <f>I!Q36+II!Q36+III!Q36</f>
        <v>0</v>
      </c>
      <c r="R36" s="7">
        <f>I!R36+II!R36+III!R36</f>
        <v>0</v>
      </c>
      <c r="S36" s="25">
        <f>I!S36+II!S36+III!S36</f>
        <v>0</v>
      </c>
      <c r="T36" s="97"/>
    </row>
    <row r="37" spans="1:20" x14ac:dyDescent="0.2">
      <c r="A37" s="92"/>
      <c r="B37" s="95"/>
      <c r="C37" s="105"/>
      <c r="D37" s="7" t="s">
        <v>8</v>
      </c>
      <c r="E37" s="3">
        <f>I!E37+II!E37+III!E37</f>
        <v>7</v>
      </c>
      <c r="F37" s="3">
        <f>I!F37+II!F37+III!F37</f>
        <v>0</v>
      </c>
      <c r="G37" s="3">
        <f>I!G37+II!G37+III!G37</f>
        <v>41</v>
      </c>
      <c r="H37" s="3">
        <f>I!H37+II!H37+III!H37</f>
        <v>48</v>
      </c>
      <c r="I37" s="3">
        <f>I!I37+II!I37+III!I37</f>
        <v>0</v>
      </c>
      <c r="J37" s="3">
        <f>I!J37+II!J37+III!J37</f>
        <v>0</v>
      </c>
      <c r="K37" s="3">
        <f>I!K37+II!K37+III!K37</f>
        <v>0</v>
      </c>
      <c r="L37" s="5">
        <f>I!L37+II!L37+III!L37</f>
        <v>0</v>
      </c>
      <c r="M37" s="5">
        <f>I!M37+II!M37+III!M37</f>
        <v>0</v>
      </c>
      <c r="N37" s="5">
        <f>I!N37+II!N37+III!N37</f>
        <v>7</v>
      </c>
      <c r="O37" s="5">
        <f>I!O37+II!O37+III!O37</f>
        <v>0</v>
      </c>
      <c r="P37" s="5">
        <f>I!P37+II!P37+III!P37</f>
        <v>0</v>
      </c>
      <c r="Q37" s="5">
        <f>I!Q37+II!Q37+III!Q37</f>
        <v>0</v>
      </c>
      <c r="R37" s="5">
        <f>I!R37+II!R37+III!R37</f>
        <v>0</v>
      </c>
      <c r="S37" s="24">
        <f>I!S37+II!S37+III!S37</f>
        <v>364000</v>
      </c>
      <c r="T37" s="97"/>
    </row>
    <row r="38" spans="1:20" x14ac:dyDescent="0.2">
      <c r="A38" s="93"/>
      <c r="B38" s="96"/>
      <c r="C38" s="14"/>
      <c r="D38" s="3" t="s">
        <v>43</v>
      </c>
      <c r="E38" s="3">
        <f>I!E38+II!E38+III!E38</f>
        <v>7</v>
      </c>
      <c r="F38" s="3">
        <f>I!F38+II!F38+III!F38</f>
        <v>0</v>
      </c>
      <c r="G38" s="3">
        <f>I!G38+II!G38+III!G38</f>
        <v>42</v>
      </c>
      <c r="H38" s="3">
        <f>I!H38+II!H38+III!H38</f>
        <v>49</v>
      </c>
      <c r="I38" s="3">
        <f>I!I38+II!I38+III!I38</f>
        <v>0</v>
      </c>
      <c r="J38" s="3">
        <f>I!J38+II!J38+III!J38</f>
        <v>0</v>
      </c>
      <c r="K38" s="3">
        <f>I!K38+II!K38+III!K38</f>
        <v>0</v>
      </c>
      <c r="L38" s="3">
        <f>I!L38+II!L38+III!L38</f>
        <v>0</v>
      </c>
      <c r="M38" s="3">
        <f>I!M38+II!M38+III!M38</f>
        <v>0</v>
      </c>
      <c r="N38" s="3">
        <f>I!N38+II!N38+III!N38</f>
        <v>7</v>
      </c>
      <c r="O38" s="3">
        <f>I!O38+II!O38+III!O38</f>
        <v>0</v>
      </c>
      <c r="P38" s="3">
        <f>I!P38+II!P38+III!P38</f>
        <v>0</v>
      </c>
      <c r="Q38" s="3">
        <f>I!Q38+II!Q38+III!Q38</f>
        <v>0</v>
      </c>
      <c r="R38" s="3">
        <f>I!R38+II!R38+III!R38</f>
        <v>0</v>
      </c>
      <c r="S38" s="24">
        <f>I!S38+II!S38+III!S38</f>
        <v>13493854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>
        <f>I!E39+II!E39+III!E39</f>
        <v>4</v>
      </c>
      <c r="F39" s="7">
        <f>I!F39+II!F39+III!F39</f>
        <v>0</v>
      </c>
      <c r="G39" s="7">
        <f>I!G39+II!G39+III!G39</f>
        <v>2</v>
      </c>
      <c r="H39" s="3">
        <f>I!H39+II!H39+III!H39</f>
        <v>6</v>
      </c>
      <c r="I39" s="7">
        <f>I!I39+II!I39+III!I39</f>
        <v>0</v>
      </c>
      <c r="J39" s="7">
        <f>I!J39+II!J39+III!J39</f>
        <v>0</v>
      </c>
      <c r="K39" s="3">
        <f>I!K39+II!K39+III!K39</f>
        <v>0</v>
      </c>
      <c r="L39" s="10">
        <f>I!L39+II!L39+III!L39</f>
        <v>0</v>
      </c>
      <c r="M39" s="7">
        <f>I!M39+II!M39+III!M39</f>
        <v>0</v>
      </c>
      <c r="N39" s="7">
        <f>I!N39+II!N39+III!N39</f>
        <v>4</v>
      </c>
      <c r="O39" s="7">
        <f>I!O39+II!O39+III!O39</f>
        <v>0</v>
      </c>
      <c r="P39" s="7">
        <f>I!P39+II!P39+III!P39</f>
        <v>0</v>
      </c>
      <c r="Q39" s="7">
        <f>I!Q39+II!Q39+III!Q39</f>
        <v>0</v>
      </c>
      <c r="R39" s="7">
        <f>I!R39+II!R39+III!R39</f>
        <v>0</v>
      </c>
      <c r="S39" s="25">
        <f>I!S39+II!S39+III!S39</f>
        <v>0</v>
      </c>
      <c r="T39" s="98"/>
    </row>
    <row r="40" spans="1:20" x14ac:dyDescent="0.2">
      <c r="A40" s="92"/>
      <c r="B40" s="95"/>
      <c r="C40" s="97"/>
      <c r="D40" s="7" t="s">
        <v>111</v>
      </c>
      <c r="E40" s="7">
        <f>I!E40+II!E40+III!E40</f>
        <v>0</v>
      </c>
      <c r="F40" s="7">
        <f>I!F40+II!F40+III!F40</f>
        <v>0</v>
      </c>
      <c r="G40" s="7">
        <f>I!G40+II!G40+III!G40</f>
        <v>0</v>
      </c>
      <c r="H40" s="3">
        <f>I!H40+II!H40+III!H40</f>
        <v>0</v>
      </c>
      <c r="I40" s="7">
        <f>I!I40+II!I40+III!I40</f>
        <v>0</v>
      </c>
      <c r="J40" s="7">
        <f>I!J40+II!J40+III!J40</f>
        <v>0</v>
      </c>
      <c r="K40" s="3">
        <f>I!K40+II!K40+III!K40</f>
        <v>0</v>
      </c>
      <c r="L40" s="7">
        <f>I!L40+II!L40+III!L40</f>
        <v>0</v>
      </c>
      <c r="M40" s="7">
        <f>I!M40+II!M40+III!M40</f>
        <v>0</v>
      </c>
      <c r="N40" s="7">
        <f>I!N40+II!N40+III!N40</f>
        <v>0</v>
      </c>
      <c r="O40" s="7">
        <f>I!O40+II!O40+III!O40</f>
        <v>0</v>
      </c>
      <c r="P40" s="7">
        <f>I!P40+II!P40+III!P40</f>
        <v>0</v>
      </c>
      <c r="Q40" s="7">
        <f>I!Q40+II!Q40+III!Q40</f>
        <v>0</v>
      </c>
      <c r="R40" s="7">
        <f>I!R40+II!R40+III!R40</f>
        <v>0</v>
      </c>
      <c r="S40" s="25">
        <f>I!S40+II!S40+III!S40</f>
        <v>0</v>
      </c>
      <c r="T40" s="97"/>
    </row>
    <row r="41" spans="1:20" x14ac:dyDescent="0.2">
      <c r="A41" s="92"/>
      <c r="B41" s="95"/>
      <c r="C41" s="97"/>
      <c r="D41" s="7" t="s">
        <v>7</v>
      </c>
      <c r="E41" s="7">
        <f>I!E41+II!E41+III!E41</f>
        <v>0</v>
      </c>
      <c r="F41" s="7">
        <f>I!F41+II!F41+III!F41</f>
        <v>0</v>
      </c>
      <c r="G41" s="7">
        <f>I!G41+II!G41+III!G41</f>
        <v>4</v>
      </c>
      <c r="H41" s="3">
        <f>I!H41+II!H41+III!H41</f>
        <v>4</v>
      </c>
      <c r="I41" s="7">
        <f>I!I41+II!I41+III!I41</f>
        <v>0</v>
      </c>
      <c r="J41" s="7">
        <f>I!J41+II!J41+III!J41</f>
        <v>0</v>
      </c>
      <c r="K41" s="3">
        <f>I!K41+II!K41+III!K41</f>
        <v>0</v>
      </c>
      <c r="L41" s="7">
        <f>I!L41+II!L41+III!L41</f>
        <v>0</v>
      </c>
      <c r="M41" s="7">
        <f>I!M41+II!M41+III!M41</f>
        <v>0</v>
      </c>
      <c r="N41" s="7">
        <f>I!N41+II!N41+III!N41</f>
        <v>0</v>
      </c>
      <c r="O41" s="7">
        <f>I!O41+II!O41+III!O41</f>
        <v>0</v>
      </c>
      <c r="P41" s="7">
        <f>I!P41+II!P41+III!P41</f>
        <v>0</v>
      </c>
      <c r="Q41" s="7">
        <f>I!Q41+II!Q41+III!Q41</f>
        <v>0</v>
      </c>
      <c r="R41" s="7">
        <f>I!R41+II!R41+III!R41</f>
        <v>0</v>
      </c>
      <c r="S41" s="25">
        <f>I!S41+II!S41+III!S41</f>
        <v>0</v>
      </c>
      <c r="T41" s="97"/>
    </row>
    <row r="42" spans="1:20" x14ac:dyDescent="0.2">
      <c r="A42" s="93"/>
      <c r="B42" s="96"/>
      <c r="C42" s="105"/>
      <c r="D42" s="3" t="s">
        <v>8</v>
      </c>
      <c r="E42" s="3">
        <f>I!E42+II!E42+III!E42</f>
        <v>4</v>
      </c>
      <c r="F42" s="3">
        <f>I!F42+II!F42+III!F42</f>
        <v>0</v>
      </c>
      <c r="G42" s="3">
        <f>I!G42+II!G42+III!G42</f>
        <v>6</v>
      </c>
      <c r="H42" s="3">
        <f>I!H42+II!H42+III!H42</f>
        <v>10</v>
      </c>
      <c r="I42" s="3">
        <f>I!I42+II!I42+III!I42</f>
        <v>0</v>
      </c>
      <c r="J42" s="3">
        <f>I!J42+II!J42+III!J42</f>
        <v>0</v>
      </c>
      <c r="K42" s="3">
        <f>I!K42+II!K42+III!K42</f>
        <v>0</v>
      </c>
      <c r="L42" s="5">
        <f>I!L42+II!L42+III!L42</f>
        <v>0</v>
      </c>
      <c r="M42" s="5">
        <f>I!M42+II!M42+III!M42</f>
        <v>0</v>
      </c>
      <c r="N42" s="5">
        <f>I!N42+II!N42+III!N42</f>
        <v>4</v>
      </c>
      <c r="O42" s="5">
        <f>I!O42+II!O42+III!O42</f>
        <v>0</v>
      </c>
      <c r="P42" s="5">
        <f>I!P42+II!P42+III!P42</f>
        <v>0</v>
      </c>
      <c r="Q42" s="5">
        <f>I!Q42+II!Q42+III!Q42</f>
        <v>0</v>
      </c>
      <c r="R42" s="5">
        <f>I!R42+II!R42+III!R42</f>
        <v>0</v>
      </c>
      <c r="S42" s="24">
        <f>I!S42+II!S42+III!S42</f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>
        <f>I!E43+II!E43+III!E43</f>
        <v>17</v>
      </c>
      <c r="F43" s="12">
        <f>I!F43+II!F43+III!F43</f>
        <v>0</v>
      </c>
      <c r="G43" s="12">
        <f>I!G43+II!G43+III!G43</f>
        <v>51</v>
      </c>
      <c r="H43" s="19">
        <f>I!H43+II!H43+III!H43</f>
        <v>68</v>
      </c>
      <c r="I43" s="12">
        <f>I!I43+II!I43+III!I43</f>
        <v>0</v>
      </c>
      <c r="J43" s="12">
        <f>I!J43+II!J43+III!J43</f>
        <v>0</v>
      </c>
      <c r="K43" s="19">
        <f>I!K43+II!K43+III!K43</f>
        <v>0</v>
      </c>
      <c r="L43" s="20">
        <f>I!L43+II!L43+III!L43</f>
        <v>0</v>
      </c>
      <c r="M43" s="12">
        <f>I!M43+II!M43+III!M43</f>
        <v>0</v>
      </c>
      <c r="N43" s="12">
        <f>I!N43+II!N43+III!N43</f>
        <v>0</v>
      </c>
      <c r="O43" s="12">
        <f>I!O43+II!O43+III!O43</f>
        <v>0</v>
      </c>
      <c r="P43" s="12">
        <f>I!P43+II!P43+III!P43</f>
        <v>0</v>
      </c>
      <c r="Q43" s="12">
        <f>I!Q43+II!Q43+III!Q43</f>
        <v>0</v>
      </c>
      <c r="R43" s="12">
        <f>I!R43+II!R43+III!R43</f>
        <v>0</v>
      </c>
      <c r="S43" s="26">
        <f>I!S43+II!S43+III!S43</f>
        <v>0</v>
      </c>
      <c r="T43" s="98"/>
    </row>
    <row r="44" spans="1:20" x14ac:dyDescent="0.2">
      <c r="A44" s="102"/>
      <c r="B44" s="95"/>
      <c r="C44" s="104"/>
      <c r="D44" s="7" t="s">
        <v>111</v>
      </c>
      <c r="E44" s="7">
        <f>I!E44+II!E44+III!E44</f>
        <v>0</v>
      </c>
      <c r="F44" s="7">
        <f>I!F44+II!F44+III!F44</f>
        <v>0</v>
      </c>
      <c r="G44" s="7">
        <f>I!G44+II!G44+III!G44</f>
        <v>0</v>
      </c>
      <c r="H44" s="3">
        <f>I!H44+II!H44+III!H44</f>
        <v>0</v>
      </c>
      <c r="I44" s="7">
        <f>I!I44+II!I44+III!I44</f>
        <v>0</v>
      </c>
      <c r="J44" s="7">
        <f>I!J44+II!J44+III!J44</f>
        <v>0</v>
      </c>
      <c r="K44" s="3">
        <f>I!K44+II!K44+III!K44</f>
        <v>0</v>
      </c>
      <c r="L44" s="7">
        <f>I!L44+II!L44+III!L44</f>
        <v>0</v>
      </c>
      <c r="M44" s="7">
        <f>I!M44+II!M44+III!M44</f>
        <v>0</v>
      </c>
      <c r="N44" s="7">
        <f>I!N44+II!N44+III!N44</f>
        <v>0</v>
      </c>
      <c r="O44" s="7">
        <f>I!O44+II!O44+III!O44</f>
        <v>0</v>
      </c>
      <c r="P44" s="7">
        <f>I!P44+II!P44+III!P44</f>
        <v>0</v>
      </c>
      <c r="Q44" s="7">
        <f>I!Q44+II!Q44+III!Q44</f>
        <v>0</v>
      </c>
      <c r="R44" s="7">
        <f>I!R44+II!R44+III!R44</f>
        <v>0</v>
      </c>
      <c r="S44" s="25">
        <f>I!S44+II!S44+III!S44</f>
        <v>0</v>
      </c>
      <c r="T44" s="97"/>
    </row>
    <row r="45" spans="1:20" x14ac:dyDescent="0.2">
      <c r="A45" s="102"/>
      <c r="B45" s="95"/>
      <c r="C45" s="104"/>
      <c r="D45" s="7" t="s">
        <v>7</v>
      </c>
      <c r="E45" s="7">
        <f>I!E45+II!E45+III!E45</f>
        <v>3</v>
      </c>
      <c r="F45" s="7">
        <f>I!F45+II!F45+III!F45</f>
        <v>0</v>
      </c>
      <c r="G45" s="7">
        <f>I!G45+II!G45+III!G45</f>
        <v>2</v>
      </c>
      <c r="H45" s="3">
        <f>I!H45+II!H45+III!H45</f>
        <v>5</v>
      </c>
      <c r="I45" s="7">
        <f>I!I45+II!I45+III!I45</f>
        <v>0</v>
      </c>
      <c r="J45" s="7">
        <f>I!J45+II!J45+III!J45</f>
        <v>0</v>
      </c>
      <c r="K45" s="3">
        <f>I!K45+II!K45+III!K45</f>
        <v>0</v>
      </c>
      <c r="L45" s="7">
        <f>I!L45+II!L45+III!L45</f>
        <v>0</v>
      </c>
      <c r="M45" s="7">
        <f>I!M45+II!M45+III!M45</f>
        <v>0</v>
      </c>
      <c r="N45" s="7">
        <f>I!N45+II!N45+III!N45</f>
        <v>0</v>
      </c>
      <c r="O45" s="7">
        <f>I!O45+II!O45+III!O45</f>
        <v>0</v>
      </c>
      <c r="P45" s="7">
        <f>I!P45+II!P45+III!P45</f>
        <v>0</v>
      </c>
      <c r="Q45" s="7">
        <f>I!Q45+II!Q45+III!Q45</f>
        <v>0</v>
      </c>
      <c r="R45" s="7">
        <f>I!R45+II!R45+III!R45</f>
        <v>0</v>
      </c>
      <c r="S45" s="25">
        <f>I!S45+II!S45+III!S45</f>
        <v>0</v>
      </c>
      <c r="T45" s="97"/>
    </row>
    <row r="46" spans="1:20" x14ac:dyDescent="0.2">
      <c r="A46" s="102"/>
      <c r="B46" s="96"/>
      <c r="C46" s="104"/>
      <c r="D46" s="3" t="s">
        <v>8</v>
      </c>
      <c r="E46" s="3">
        <f>I!E46+II!E46+III!E46</f>
        <v>20</v>
      </c>
      <c r="F46" s="3">
        <f>I!F46+II!F46+III!F46</f>
        <v>0</v>
      </c>
      <c r="G46" s="3">
        <f>I!G46+II!G46+III!G46</f>
        <v>53</v>
      </c>
      <c r="H46" s="3">
        <f>I!H46+II!H46+III!H46</f>
        <v>73</v>
      </c>
      <c r="I46" s="3">
        <f>I!I46+II!I46+III!I46</f>
        <v>0</v>
      </c>
      <c r="J46" s="3">
        <f>I!J46+II!J46+III!J46</f>
        <v>0</v>
      </c>
      <c r="K46" s="3">
        <f>I!K46+II!K46+III!K46</f>
        <v>0</v>
      </c>
      <c r="L46" s="5">
        <f>I!L46+II!L46+III!L46</f>
        <v>0</v>
      </c>
      <c r="M46" s="5">
        <f>I!M46+II!M46+III!M46</f>
        <v>0</v>
      </c>
      <c r="N46" s="5">
        <f>I!N46+II!N46+III!N46</f>
        <v>0</v>
      </c>
      <c r="O46" s="5">
        <f>I!O46+II!O46+III!O46</f>
        <v>0</v>
      </c>
      <c r="P46" s="5">
        <f>I!P46+II!P46+III!P46</f>
        <v>0</v>
      </c>
      <c r="Q46" s="5">
        <f>I!Q46+II!Q46+III!Q46</f>
        <v>0</v>
      </c>
      <c r="R46" s="5">
        <f>I!R46+II!R46+III!R46</f>
        <v>0</v>
      </c>
      <c r="S46" s="24">
        <f>I!S46+II!S46+III!S46</f>
        <v>0</v>
      </c>
      <c r="T46" s="105"/>
    </row>
    <row r="47" spans="1:20" ht="25.5" x14ac:dyDescent="0.2">
      <c r="A47" s="91">
        <v>9</v>
      </c>
      <c r="B47" s="94" t="s">
        <v>118</v>
      </c>
      <c r="C47" s="98" t="s">
        <v>44</v>
      </c>
      <c r="D47" s="7" t="s">
        <v>5</v>
      </c>
      <c r="E47" s="7">
        <f>I!E47+II!E47+III!E47</f>
        <v>0</v>
      </c>
      <c r="F47" s="7">
        <f>I!F47+II!F47+III!F47</f>
        <v>0</v>
      </c>
      <c r="G47" s="7">
        <f>I!G47+II!G47+III!G47</f>
        <v>0</v>
      </c>
      <c r="H47" s="3">
        <f>I!H46+II!H47+III!H47</f>
        <v>33</v>
      </c>
      <c r="I47" s="7">
        <f>I!I47+II!I47+III!I47</f>
        <v>0</v>
      </c>
      <c r="J47" s="7">
        <f>I!J47+II!J47+III!J47</f>
        <v>0</v>
      </c>
      <c r="K47" s="3">
        <f>I!K47+II!K47+III!K47</f>
        <v>0</v>
      </c>
      <c r="L47" s="10">
        <f>I!L47+II!L47+III!L47</f>
        <v>0</v>
      </c>
      <c r="M47" s="7">
        <f>I!M47+II!M47+III!M47</f>
        <v>0</v>
      </c>
      <c r="N47" s="7">
        <f>I!N47+II!N47+III!N47</f>
        <v>0</v>
      </c>
      <c r="O47" s="7">
        <f>I!O47+II!O47+III!O47</f>
        <v>0</v>
      </c>
      <c r="P47" s="7">
        <f>I!P47+II!P47+III!P47</f>
        <v>0</v>
      </c>
      <c r="Q47" s="7">
        <f>I!Q47+II!Q47+III!Q47</f>
        <v>0</v>
      </c>
      <c r="R47" s="7">
        <f>I!R47+II!R47+III!R47</f>
        <v>0</v>
      </c>
      <c r="S47" s="25">
        <f>I!S47+II!S47+III!S47</f>
        <v>0</v>
      </c>
      <c r="T47" s="98"/>
    </row>
    <row r="48" spans="1:20" x14ac:dyDescent="0.2">
      <c r="A48" s="92"/>
      <c r="B48" s="95"/>
      <c r="C48" s="97"/>
      <c r="D48" s="7" t="s">
        <v>111</v>
      </c>
      <c r="E48" s="7">
        <f>I!E48+II!E48+III!E48</f>
        <v>0</v>
      </c>
      <c r="F48" s="7">
        <f>I!F48+II!F48+III!F48</f>
        <v>0</v>
      </c>
      <c r="G48" s="7">
        <f>I!G48+II!G48+III!G48</f>
        <v>0</v>
      </c>
      <c r="H48" s="3">
        <f>I!H47+II!H48+III!H48</f>
        <v>0</v>
      </c>
      <c r="I48" s="7">
        <f>I!I48+II!I48+III!I48</f>
        <v>0</v>
      </c>
      <c r="J48" s="7">
        <f>I!J48+II!J48+III!J48</f>
        <v>0</v>
      </c>
      <c r="K48" s="3">
        <f>I!K48+II!K48+III!K48</f>
        <v>0</v>
      </c>
      <c r="L48" s="7">
        <f>I!L48+II!L48+III!L48</f>
        <v>0</v>
      </c>
      <c r="M48" s="7">
        <f>I!M48+II!M48+III!M48</f>
        <v>0</v>
      </c>
      <c r="N48" s="7">
        <f>I!N48+II!N48+III!N48</f>
        <v>0</v>
      </c>
      <c r="O48" s="7">
        <f>I!O48+II!O48+III!O48</f>
        <v>0</v>
      </c>
      <c r="P48" s="7">
        <f>I!P48+II!P48+III!P48</f>
        <v>0</v>
      </c>
      <c r="Q48" s="7">
        <f>I!Q48+II!Q48+III!Q48</f>
        <v>0</v>
      </c>
      <c r="R48" s="7">
        <f>I!R48+II!R48+III!R48</f>
        <v>0</v>
      </c>
      <c r="S48" s="25">
        <f>I!S48+II!S48+III!S48</f>
        <v>0</v>
      </c>
      <c r="T48" s="97"/>
    </row>
    <row r="49" spans="1:20" x14ac:dyDescent="0.2">
      <c r="A49" s="92"/>
      <c r="B49" s="95"/>
      <c r="C49" s="97"/>
      <c r="D49" s="7" t="s">
        <v>7</v>
      </c>
      <c r="E49" s="7">
        <f>I!E49+II!E49+III!E49</f>
        <v>0</v>
      </c>
      <c r="F49" s="7">
        <f>I!F49+II!F49+III!F49</f>
        <v>0</v>
      </c>
      <c r="G49" s="7">
        <f>I!G49+II!G49+III!G49</f>
        <v>0</v>
      </c>
      <c r="H49" s="3">
        <f>I!H49+II!H49+III!H49</f>
        <v>0</v>
      </c>
      <c r="I49" s="7">
        <f>I!I49+II!I49+III!I49</f>
        <v>0</v>
      </c>
      <c r="J49" s="7">
        <f>I!J49+II!J49+III!J49</f>
        <v>0</v>
      </c>
      <c r="K49" s="3">
        <f>I!K49+II!K49+III!K49</f>
        <v>0</v>
      </c>
      <c r="L49" s="7">
        <f>I!L49+II!L49+III!L49</f>
        <v>0</v>
      </c>
      <c r="M49" s="7">
        <f>I!M49+II!M49+III!M49</f>
        <v>0</v>
      </c>
      <c r="N49" s="7">
        <f>I!N49+II!N49+III!N49</f>
        <v>0</v>
      </c>
      <c r="O49" s="7">
        <f>I!O49+II!O49+III!O49</f>
        <v>0</v>
      </c>
      <c r="P49" s="7">
        <f>I!P49+II!P49+III!P49</f>
        <v>0</v>
      </c>
      <c r="Q49" s="7">
        <f>I!Q49+II!Q49+III!Q49</f>
        <v>0</v>
      </c>
      <c r="R49" s="7">
        <f>I!R49+II!R49+III!R49</f>
        <v>0</v>
      </c>
      <c r="S49" s="25">
        <f>I!S49+II!S49+III!S49</f>
        <v>0</v>
      </c>
      <c r="T49" s="97"/>
    </row>
    <row r="50" spans="1:20" x14ac:dyDescent="0.2">
      <c r="A50" s="92"/>
      <c r="B50" s="96"/>
      <c r="C50" s="97"/>
      <c r="D50" s="3" t="s">
        <v>8</v>
      </c>
      <c r="E50" s="3">
        <f>I!E50+II!E50+III!E50</f>
        <v>0</v>
      </c>
      <c r="F50" s="3">
        <f>I!F50+II!F50+III!F50</f>
        <v>0</v>
      </c>
      <c r="G50" s="3">
        <f>I!G50+II!G50+III!G50</f>
        <v>0</v>
      </c>
      <c r="H50" s="3">
        <f>I!H50+II!H50+III!H50</f>
        <v>0</v>
      </c>
      <c r="I50" s="3">
        <f>I!I50+II!I50+III!I50</f>
        <v>0</v>
      </c>
      <c r="J50" s="3">
        <f>I!J50+II!J50+III!J50</f>
        <v>0</v>
      </c>
      <c r="K50" s="3">
        <f>I!K50+II!K50+III!K50</f>
        <v>0</v>
      </c>
      <c r="L50" s="5">
        <f>I!L50+II!L50+III!L50</f>
        <v>0</v>
      </c>
      <c r="M50" s="5">
        <f>I!M50+II!M50+III!M50</f>
        <v>0</v>
      </c>
      <c r="N50" s="5">
        <f>I!N50+II!N50+III!N50</f>
        <v>0</v>
      </c>
      <c r="O50" s="5">
        <f>I!O50+II!O50+III!O50</f>
        <v>0</v>
      </c>
      <c r="P50" s="5">
        <f>I!P50+II!P50+III!P50</f>
        <v>0</v>
      </c>
      <c r="Q50" s="5">
        <f>I!Q50+II!Q50+III!Q50</f>
        <v>0</v>
      </c>
      <c r="R50" s="5">
        <f>I!R50+II!R50+III!R50</f>
        <v>0</v>
      </c>
      <c r="S50" s="24">
        <f>I!S50+II!S50+III!S50</f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f>I!E51+II!E51+III!E51</f>
        <v>7</v>
      </c>
      <c r="F51" s="1">
        <f>I!F51+II!F51+III!F51</f>
        <v>0</v>
      </c>
      <c r="G51" s="1">
        <f>I!G51+II!G51+III!G51</f>
        <v>22</v>
      </c>
      <c r="H51" s="3">
        <f>I!H51+II!H51+III!H51</f>
        <v>29</v>
      </c>
      <c r="I51" s="1">
        <f>I!I51+II!I51+III!I51</f>
        <v>0</v>
      </c>
      <c r="J51" s="1">
        <f>I!J51+II!J51+III!J51</f>
        <v>0</v>
      </c>
      <c r="K51" s="3">
        <f>I!K51+II!K51+III!K51</f>
        <v>0</v>
      </c>
      <c r="L51" s="2">
        <f>I!L51+II!L51+III!L51</f>
        <v>2</v>
      </c>
      <c r="M51" s="1">
        <f>I!M51+II!M51+III!M51</f>
        <v>0</v>
      </c>
      <c r="N51" s="1">
        <f>I!N51+II!N51+III!N51</f>
        <v>4</v>
      </c>
      <c r="O51" s="4">
        <f>I!O51+II!O51+III!O51</f>
        <v>0</v>
      </c>
      <c r="P51" s="4">
        <f>I!P51+II!P51+III!P51</f>
        <v>0</v>
      </c>
      <c r="Q51" s="1">
        <f>I!Q51+II!Q51+III!Q51</f>
        <v>0</v>
      </c>
      <c r="R51" s="1">
        <f>I!R51+II!R51+III!R51</f>
        <v>0</v>
      </c>
      <c r="S51" s="23">
        <f>I!S51+II!S51+III!S51</f>
        <v>0</v>
      </c>
      <c r="T51" s="98"/>
    </row>
    <row r="52" spans="1:20" x14ac:dyDescent="0.2">
      <c r="A52" s="92"/>
      <c r="B52" s="95"/>
      <c r="C52" s="97"/>
      <c r="D52" s="1" t="s">
        <v>111</v>
      </c>
      <c r="E52" s="1">
        <f>I!E52+II!E52+III!E52</f>
        <v>0</v>
      </c>
      <c r="F52" s="1">
        <f>I!F52+II!F52+III!F52</f>
        <v>0</v>
      </c>
      <c r="G52" s="1">
        <f>I!G52+II!G52+III!G52</f>
        <v>0</v>
      </c>
      <c r="H52" s="3">
        <f>I!H52+II!H52+III!H52</f>
        <v>0</v>
      </c>
      <c r="I52" s="1">
        <f>I!I52+II!I52+III!I52</f>
        <v>0</v>
      </c>
      <c r="J52" s="1">
        <f>I!J52+II!J52+III!J52</f>
        <v>0</v>
      </c>
      <c r="K52" s="3">
        <f>I!K52+II!K52+III!K52</f>
        <v>0</v>
      </c>
      <c r="L52" s="1">
        <f>I!L52+II!L52+III!L52</f>
        <v>0</v>
      </c>
      <c r="M52" s="1">
        <f>I!M52+II!M52+III!M52</f>
        <v>0</v>
      </c>
      <c r="N52" s="1">
        <f>I!N52+II!N52+III!N52</f>
        <v>0</v>
      </c>
      <c r="O52" s="1">
        <f>I!O52+II!O52+III!O52</f>
        <v>0</v>
      </c>
      <c r="P52" s="1">
        <f>I!P52+II!P52+III!P52</f>
        <v>0</v>
      </c>
      <c r="Q52" s="1">
        <f>I!Q52+II!Q52+III!Q52</f>
        <v>0</v>
      </c>
      <c r="R52" s="1">
        <f>I!R52+II!R52+III!R52</f>
        <v>0</v>
      </c>
      <c r="S52" s="23">
        <f>I!S52+II!S52+III!S52</f>
        <v>0</v>
      </c>
      <c r="T52" s="97"/>
    </row>
    <row r="53" spans="1:20" x14ac:dyDescent="0.2">
      <c r="A53" s="92"/>
      <c r="B53" s="95"/>
      <c r="C53" s="97"/>
      <c r="D53" s="1" t="s">
        <v>7</v>
      </c>
      <c r="E53" s="1">
        <f>I!E53+II!E53+III!E53</f>
        <v>0</v>
      </c>
      <c r="F53" s="1">
        <f>I!F53+II!F53+III!F53</f>
        <v>3</v>
      </c>
      <c r="G53" s="1">
        <f>I!G53+II!G53+III!G53</f>
        <v>2</v>
      </c>
      <c r="H53" s="3">
        <f>I!H53+II!H53+III!H53</f>
        <v>5</v>
      </c>
      <c r="I53" s="1">
        <f>I!I53+II!I53+III!I53</f>
        <v>0</v>
      </c>
      <c r="J53" s="1">
        <f>I!J53+II!J53+III!J53</f>
        <v>0</v>
      </c>
      <c r="K53" s="3">
        <f>I!K53+II!K53+III!K53</f>
        <v>0</v>
      </c>
      <c r="L53" s="1">
        <f>I!L53+II!L53+III!L53</f>
        <v>0</v>
      </c>
      <c r="M53" s="1">
        <f>I!M53+II!M53+III!M53</f>
        <v>0</v>
      </c>
      <c r="N53" s="1">
        <f>I!N53+II!N53+III!N53</f>
        <v>0</v>
      </c>
      <c r="O53" s="1">
        <f>I!O53+II!O53+III!O53</f>
        <v>0</v>
      </c>
      <c r="P53" s="1">
        <f>I!P53+II!P53+III!P53</f>
        <v>0</v>
      </c>
      <c r="Q53" s="1">
        <f>I!Q53+II!Q53+III!Q53</f>
        <v>0</v>
      </c>
      <c r="R53" s="1">
        <f>I!R53+II!R53+III!R53</f>
        <v>0</v>
      </c>
      <c r="S53" s="23">
        <f>I!S53+II!S53+III!S53</f>
        <v>10169406</v>
      </c>
      <c r="T53" s="97"/>
    </row>
    <row r="54" spans="1:20" x14ac:dyDescent="0.2">
      <c r="A54" s="92"/>
      <c r="B54" s="96"/>
      <c r="C54" s="97"/>
      <c r="D54" s="3" t="s">
        <v>8</v>
      </c>
      <c r="E54" s="3">
        <f>I!E54+II!E54+III!E54</f>
        <v>7</v>
      </c>
      <c r="F54" s="3">
        <f>I!F54+II!F54+III!F54</f>
        <v>3</v>
      </c>
      <c r="G54" s="3">
        <f>I!G54+II!G54+III!G54</f>
        <v>24</v>
      </c>
      <c r="H54" s="3">
        <f>I!H54+II!H54+III!H54</f>
        <v>34</v>
      </c>
      <c r="I54" s="3">
        <f>I!I54+II!I54+III!I54</f>
        <v>0</v>
      </c>
      <c r="J54" s="3">
        <f>I!J54+II!J54+III!J54</f>
        <v>0</v>
      </c>
      <c r="K54" s="3">
        <f>I!K54+II!K54+III!K54</f>
        <v>0</v>
      </c>
      <c r="L54" s="5">
        <f>I!L54+II!L54+III!L54</f>
        <v>2</v>
      </c>
      <c r="M54" s="5">
        <f>I!M54+II!M54+III!M54</f>
        <v>0</v>
      </c>
      <c r="N54" s="5">
        <f>I!N54+II!N54+III!N54</f>
        <v>4</v>
      </c>
      <c r="O54" s="5">
        <f>I!O54+II!O54+III!O54</f>
        <v>0</v>
      </c>
      <c r="P54" s="5">
        <f>I!P54+II!P54+III!P54</f>
        <v>0</v>
      </c>
      <c r="Q54" s="5">
        <f>I!Q54+II!Q54+III!Q54</f>
        <v>0</v>
      </c>
      <c r="R54" s="5">
        <f>I!R54+II!R54+III!R54</f>
        <v>0</v>
      </c>
      <c r="S54" s="24">
        <f>I!S54+II!S54+III!S54</f>
        <v>10169406</v>
      </c>
      <c r="T54" s="105"/>
    </row>
    <row r="55" spans="1:20" ht="38.25" x14ac:dyDescent="0.2">
      <c r="A55" s="91">
        <v>11</v>
      </c>
      <c r="B55" s="94" t="s">
        <v>18</v>
      </c>
      <c r="C55" s="145" t="s">
        <v>52</v>
      </c>
      <c r="D55" s="1" t="s">
        <v>5</v>
      </c>
      <c r="E55" s="1">
        <f>I!E55+II!E55+III!E55</f>
        <v>7</v>
      </c>
      <c r="F55" s="1">
        <f>I!F55+II!F55+III!F55</f>
        <v>0</v>
      </c>
      <c r="G55" s="1">
        <f>I!G55+II!G55+III!G55</f>
        <v>17</v>
      </c>
      <c r="H55" s="3">
        <f>I!H55+II!H55+III!H55</f>
        <v>24</v>
      </c>
      <c r="I55" s="1">
        <f>I!I55+II!I55+III!I55</f>
        <v>0</v>
      </c>
      <c r="J55" s="1">
        <f>I!J55+II!J55+III!J55</f>
        <v>0</v>
      </c>
      <c r="K55" s="3">
        <f>I!K55+II!K55+III!K55</f>
        <v>0</v>
      </c>
      <c r="L55" s="2">
        <f>I!L55+II!L55+III!L55</f>
        <v>0</v>
      </c>
      <c r="M55" s="1">
        <f>I!M55+II!M55+III!M55</f>
        <v>0</v>
      </c>
      <c r="N55" s="1">
        <f>I!N55+II!N55+III!N55</f>
        <v>3</v>
      </c>
      <c r="O55" s="4">
        <f>I!O55+II!O55+III!O55</f>
        <v>0</v>
      </c>
      <c r="P55" s="4">
        <f>I!P55+II!P55+III!P55</f>
        <v>0</v>
      </c>
      <c r="Q55" s="1">
        <f>I!Q55+II!Q55+III!Q55</f>
        <v>0</v>
      </c>
      <c r="R55" s="1">
        <f>I!R55+II!R55+III!R55</f>
        <v>0</v>
      </c>
      <c r="S55" s="23">
        <f>I!S55+II!S55+III!S55</f>
        <v>332400</v>
      </c>
      <c r="T55" s="98"/>
    </row>
    <row r="56" spans="1:20" x14ac:dyDescent="0.2">
      <c r="A56" s="92"/>
      <c r="B56" s="95"/>
      <c r="C56" s="146"/>
      <c r="D56" s="1" t="s">
        <v>6</v>
      </c>
      <c r="E56" s="1">
        <f>I!E56+II!E56+III!E56</f>
        <v>0</v>
      </c>
      <c r="F56" s="1">
        <f>I!F56+II!F56+III!F56</f>
        <v>0</v>
      </c>
      <c r="G56" s="1">
        <f>I!G56+II!G56+III!G56</f>
        <v>0</v>
      </c>
      <c r="H56" s="3">
        <f>I!H56+II!H56+III!H56</f>
        <v>0</v>
      </c>
      <c r="I56" s="1">
        <f>I!I56+II!I56+III!I56</f>
        <v>0</v>
      </c>
      <c r="J56" s="1">
        <f>I!J56+II!J56+III!J56</f>
        <v>0</v>
      </c>
      <c r="K56" s="3">
        <f>I!K56+II!K56+III!K56</f>
        <v>0</v>
      </c>
      <c r="L56" s="1">
        <f>I!L56+II!L56+III!L56</f>
        <v>0</v>
      </c>
      <c r="M56" s="1">
        <f>I!M56+II!M56+III!M56</f>
        <v>0</v>
      </c>
      <c r="N56" s="1">
        <f>I!N56+II!N56+III!N56</f>
        <v>0</v>
      </c>
      <c r="O56" s="1">
        <f>I!O56+II!O56+III!O56</f>
        <v>0</v>
      </c>
      <c r="P56" s="1">
        <f>I!P56+II!P56+III!P56</f>
        <v>0</v>
      </c>
      <c r="Q56" s="1">
        <f>I!Q56+II!Q56+III!Q56</f>
        <v>0</v>
      </c>
      <c r="R56" s="1">
        <f>I!R56+II!R56+III!R56</f>
        <v>0</v>
      </c>
      <c r="S56" s="23">
        <f>I!S56+II!S56+III!S56</f>
        <v>0</v>
      </c>
      <c r="T56" s="97"/>
    </row>
    <row r="57" spans="1:20" x14ac:dyDescent="0.2">
      <c r="A57" s="92"/>
      <c r="B57" s="95"/>
      <c r="C57" s="146"/>
      <c r="D57" s="1" t="s">
        <v>7</v>
      </c>
      <c r="E57" s="1">
        <f>I!E57+II!E57+III!E57</f>
        <v>4</v>
      </c>
      <c r="F57" s="1">
        <f>I!F57+II!F57+III!F57</f>
        <v>0</v>
      </c>
      <c r="G57" s="1">
        <f>I!G57+II!G57+III!G57</f>
        <v>1</v>
      </c>
      <c r="H57" s="3">
        <f>I!H57+II!H57+III!H57</f>
        <v>5</v>
      </c>
      <c r="I57" s="1">
        <f>I!I57+II!I57+III!I57</f>
        <v>0</v>
      </c>
      <c r="J57" s="1">
        <f>I!J57+II!J57+III!J57</f>
        <v>0</v>
      </c>
      <c r="K57" s="3">
        <f>I!K57+II!K57+III!K57</f>
        <v>0</v>
      </c>
      <c r="L57" s="1">
        <f>I!L57+II!L57+III!L57</f>
        <v>0</v>
      </c>
      <c r="M57" s="1">
        <f>I!M57+II!M57+III!M57</f>
        <v>0</v>
      </c>
      <c r="N57" s="1">
        <f>I!N57+II!N57+III!N57</f>
        <v>0</v>
      </c>
      <c r="O57" s="1">
        <f>I!O57+II!O57+III!O57</f>
        <v>0</v>
      </c>
      <c r="P57" s="1">
        <f>I!P57+II!P57+III!P57</f>
        <v>0</v>
      </c>
      <c r="Q57" s="1">
        <f>I!Q57+II!Q57+III!Q57</f>
        <v>0</v>
      </c>
      <c r="R57" s="1">
        <f>I!R57+II!R57+III!R57</f>
        <v>0</v>
      </c>
      <c r="S57" s="23">
        <f>I!S57+II!S57+III!S57</f>
        <v>0</v>
      </c>
      <c r="T57" s="97"/>
    </row>
    <row r="58" spans="1:20" x14ac:dyDescent="0.2">
      <c r="A58" s="92"/>
      <c r="B58" s="96"/>
      <c r="C58" s="146"/>
      <c r="D58" s="3" t="s">
        <v>8</v>
      </c>
      <c r="E58" s="3">
        <f>I!E58+II!E58+III!E58</f>
        <v>11</v>
      </c>
      <c r="F58" s="3">
        <f>I!F58+II!F58+III!F58</f>
        <v>0</v>
      </c>
      <c r="G58" s="3">
        <f>I!G58+II!G58+III!G58</f>
        <v>18</v>
      </c>
      <c r="H58" s="3">
        <f>I!H58+II!H58+III!H58</f>
        <v>29</v>
      </c>
      <c r="I58" s="3">
        <f>I!I58+II!I58+III!I58</f>
        <v>0</v>
      </c>
      <c r="J58" s="3">
        <f>I!J58+II!J58+III!J58</f>
        <v>0</v>
      </c>
      <c r="K58" s="3">
        <f>I!K58+II!K58+III!K58</f>
        <v>0</v>
      </c>
      <c r="L58" s="5">
        <f>I!L58+II!L58+III!L58</f>
        <v>0</v>
      </c>
      <c r="M58" s="5">
        <f>I!M58+II!M58+III!M58</f>
        <v>0</v>
      </c>
      <c r="N58" s="5">
        <f>I!N58+II!N58+III!N58</f>
        <v>3</v>
      </c>
      <c r="O58" s="5">
        <f>I!O58+II!O58+III!O58</f>
        <v>0</v>
      </c>
      <c r="P58" s="5">
        <f>I!P58+II!P58+III!P58</f>
        <v>0</v>
      </c>
      <c r="Q58" s="5">
        <f>I!Q58+II!Q58+III!Q58</f>
        <v>0</v>
      </c>
      <c r="R58" s="5">
        <f>I!R58+II!R58+III!R58</f>
        <v>0</v>
      </c>
      <c r="S58" s="24">
        <f>I!S58+II!S58+III!S58</f>
        <v>332400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>
        <f>I!E59+II!E59+III!E59</f>
        <v>5</v>
      </c>
      <c r="F59" s="1">
        <f>I!F59+II!F59+III!F59</f>
        <v>0</v>
      </c>
      <c r="G59" s="1">
        <f>I!G59+II!G59+III!G59</f>
        <v>21</v>
      </c>
      <c r="H59" s="3">
        <f>I!H59+II!H59+III!H59</f>
        <v>26</v>
      </c>
      <c r="I59" s="1">
        <f>I!I59+II!I59+III!I59</f>
        <v>0</v>
      </c>
      <c r="J59" s="1">
        <f>I!J59+II!J59+III!J59</f>
        <v>0</v>
      </c>
      <c r="K59" s="3">
        <f>I!K59+II!K59+III!K59</f>
        <v>0</v>
      </c>
      <c r="L59" s="2">
        <f>I!L59+II!L59+III!L59</f>
        <v>1</v>
      </c>
      <c r="M59" s="1">
        <f>I!M59+II!M59+III!M59</f>
        <v>0</v>
      </c>
      <c r="N59" s="1">
        <f>I!N59+II!N59+III!N59</f>
        <v>4</v>
      </c>
      <c r="O59" s="4">
        <f>I!O59+II!O59+III!O59</f>
        <v>0</v>
      </c>
      <c r="P59" s="4">
        <f>I!P59+II!P59+III!P59</f>
        <v>0</v>
      </c>
      <c r="Q59" s="1">
        <f>I!Q59+II!Q59+III!Q59</f>
        <v>0</v>
      </c>
      <c r="R59" s="1">
        <f>I!R59+II!R59+III!R59</f>
        <v>0</v>
      </c>
      <c r="S59" s="23">
        <f>I!S59+II!S59+III!S59</f>
        <v>150000</v>
      </c>
      <c r="T59" s="98"/>
    </row>
    <row r="60" spans="1:20" x14ac:dyDescent="0.2">
      <c r="A60" s="114"/>
      <c r="B60" s="95"/>
      <c r="C60" s="104"/>
      <c r="D60" s="1" t="s">
        <v>111</v>
      </c>
      <c r="E60" s="1">
        <f>I!E60+II!E60+III!E60</f>
        <v>0</v>
      </c>
      <c r="F60" s="1">
        <f>I!F60+II!F60+III!F60</f>
        <v>0</v>
      </c>
      <c r="G60" s="1">
        <f>I!G60+II!G60+III!G60</f>
        <v>0</v>
      </c>
      <c r="H60" s="3">
        <f>I!H60+II!H60+III!H60</f>
        <v>0</v>
      </c>
      <c r="I60" s="1">
        <f>I!I60+II!I60+III!I60</f>
        <v>0</v>
      </c>
      <c r="J60" s="1">
        <f>I!J60+II!J60+III!J60</f>
        <v>0</v>
      </c>
      <c r="K60" s="3">
        <f>I!K60+II!K60+III!K60</f>
        <v>0</v>
      </c>
      <c r="L60" s="1">
        <f>I!L60+II!L60+III!L60</f>
        <v>0</v>
      </c>
      <c r="M60" s="1">
        <f>I!M60+II!M60+III!M60</f>
        <v>0</v>
      </c>
      <c r="N60" s="1">
        <f>I!N60+II!N60+III!N60</f>
        <v>0</v>
      </c>
      <c r="O60" s="1">
        <f>I!O60+II!O60+III!O60</f>
        <v>0</v>
      </c>
      <c r="P60" s="1">
        <f>I!P60+II!P60+III!P60</f>
        <v>0</v>
      </c>
      <c r="Q60" s="1">
        <f>I!Q60+II!Q60+III!Q60</f>
        <v>0</v>
      </c>
      <c r="R60" s="1">
        <f>I!R60+II!R60+III!R60</f>
        <v>0</v>
      </c>
      <c r="S60" s="23">
        <f>I!S60+II!S60+III!S60</f>
        <v>0</v>
      </c>
      <c r="T60" s="97"/>
    </row>
    <row r="61" spans="1:20" x14ac:dyDescent="0.2">
      <c r="A61" s="114"/>
      <c r="B61" s="95"/>
      <c r="C61" s="104"/>
      <c r="D61" s="1" t="s">
        <v>7</v>
      </c>
      <c r="E61" s="1">
        <f>I!E61+II!E61+III!E61</f>
        <v>0</v>
      </c>
      <c r="F61" s="1">
        <f>I!F61+II!F61+III!F61</f>
        <v>0</v>
      </c>
      <c r="G61" s="1">
        <f>I!G61+II!G61+III!G61</f>
        <v>19</v>
      </c>
      <c r="H61" s="3">
        <f>I!H61+II!H61+III!H61</f>
        <v>19</v>
      </c>
      <c r="I61" s="1">
        <f>I!I61+II!I61+III!I61</f>
        <v>0</v>
      </c>
      <c r="J61" s="1">
        <f>I!J61+II!J61+III!J61</f>
        <v>0</v>
      </c>
      <c r="K61" s="3">
        <f>I!K61+II!K61+III!K61</f>
        <v>0</v>
      </c>
      <c r="L61" s="1">
        <f>I!L61+II!L61+III!L61</f>
        <v>0</v>
      </c>
      <c r="M61" s="1">
        <f>I!M61+II!M61+III!M61</f>
        <v>0</v>
      </c>
      <c r="N61" s="1">
        <f>I!N61+II!N61+III!N61</f>
        <v>0</v>
      </c>
      <c r="O61" s="1">
        <f>I!O61+II!O61+III!O61</f>
        <v>0</v>
      </c>
      <c r="P61" s="1">
        <f>I!P61+II!P61+III!P61</f>
        <v>0</v>
      </c>
      <c r="Q61" s="1">
        <f>I!Q61+II!Q61+III!Q61</f>
        <v>0</v>
      </c>
      <c r="R61" s="1">
        <f>I!R61+II!R61+III!R61</f>
        <v>0</v>
      </c>
      <c r="S61" s="23">
        <f>I!S61+II!S61+III!S61</f>
        <v>52470000</v>
      </c>
      <c r="T61" s="97"/>
    </row>
    <row r="62" spans="1:20" x14ac:dyDescent="0.2">
      <c r="A62" s="114"/>
      <c r="B62" s="95"/>
      <c r="C62" s="104"/>
      <c r="D62" s="3" t="s">
        <v>8</v>
      </c>
      <c r="E62" s="3">
        <f>I!E62+II!E62+III!E62</f>
        <v>5</v>
      </c>
      <c r="F62" s="3">
        <f>I!F62+II!F62+III!F62</f>
        <v>0</v>
      </c>
      <c r="G62" s="3">
        <f>I!G62+II!G62+III!G62</f>
        <v>40</v>
      </c>
      <c r="H62" s="3">
        <f>I!H62+II!H62+III!H62</f>
        <v>45</v>
      </c>
      <c r="I62" s="3">
        <f>I!I62+II!I62+III!I62</f>
        <v>0</v>
      </c>
      <c r="J62" s="3">
        <f>I!J62+II!J62+III!J62</f>
        <v>0</v>
      </c>
      <c r="K62" s="3">
        <f>I!K62+II!K62+III!K62</f>
        <v>0</v>
      </c>
      <c r="L62" s="5">
        <f>I!L62+II!L62+III!L62</f>
        <v>1</v>
      </c>
      <c r="M62" s="5">
        <f>I!M62+II!M62+III!M62</f>
        <v>0</v>
      </c>
      <c r="N62" s="5">
        <f>I!N62+II!N62+III!N62</f>
        <v>4</v>
      </c>
      <c r="O62" s="5">
        <f>I!O62+II!O62+III!O62</f>
        <v>0</v>
      </c>
      <c r="P62" s="5">
        <f>I!P62+II!P62+III!P62</f>
        <v>0</v>
      </c>
      <c r="Q62" s="5">
        <f>I!Q62+II!Q62+III!Q62</f>
        <v>0</v>
      </c>
      <c r="R62" s="5">
        <f>I!R62+II!R62+III!R62</f>
        <v>0</v>
      </c>
      <c r="S62" s="24">
        <f>I!S62+II!S62+III!S62</f>
        <v>52620000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>
        <f>I!E63+II!E63+III!E63</f>
        <v>0</v>
      </c>
      <c r="F63" s="7">
        <f>I!F63+II!F63+III!F63</f>
        <v>0</v>
      </c>
      <c r="G63" s="7">
        <f>I!G63+II!G63+III!G63</f>
        <v>37</v>
      </c>
      <c r="H63" s="3">
        <f>I!H63+II!H63+III!H63</f>
        <v>37</v>
      </c>
      <c r="I63" s="7">
        <f>I!I63+II!I63+III!I63</f>
        <v>0</v>
      </c>
      <c r="J63" s="7">
        <f>I!J63+II!J63+III!J63</f>
        <v>0</v>
      </c>
      <c r="K63" s="3">
        <f>I!K63+II!K63+III!K63</f>
        <v>0</v>
      </c>
      <c r="L63" s="10">
        <f>I!L63+II!L63+III!L63</f>
        <v>0</v>
      </c>
      <c r="M63" s="7">
        <f>I!M63+II!M63+III!M63</f>
        <v>0</v>
      </c>
      <c r="N63" s="7">
        <f>I!N63+II!N63+III!N63</f>
        <v>0</v>
      </c>
      <c r="O63" s="7">
        <f>I!O63+II!O63+III!O63</f>
        <v>0</v>
      </c>
      <c r="P63" s="7">
        <f>I!P63+II!P63+III!P63</f>
        <v>0</v>
      </c>
      <c r="Q63" s="7">
        <f>I!Q63+II!Q63+III!Q63</f>
        <v>0</v>
      </c>
      <c r="R63" s="7">
        <f>I!R63+II!R63+III!R63</f>
        <v>0</v>
      </c>
      <c r="S63" s="25">
        <f>I!S63+II!S63+III!S63</f>
        <v>0</v>
      </c>
      <c r="T63" s="115"/>
    </row>
    <row r="64" spans="1:20" x14ac:dyDescent="0.2">
      <c r="A64" s="114"/>
      <c r="B64" s="95"/>
      <c r="C64" s="97"/>
      <c r="D64" s="7" t="s">
        <v>111</v>
      </c>
      <c r="E64" s="7">
        <f>I!E64+II!E64+III!E64</f>
        <v>0</v>
      </c>
      <c r="F64" s="7">
        <f>I!F64+II!F64+III!F64</f>
        <v>0</v>
      </c>
      <c r="G64" s="7">
        <f>I!G64+II!G64+III!G64</f>
        <v>0</v>
      </c>
      <c r="H64" s="3">
        <f>I!H64+II!H64+III!H64</f>
        <v>0</v>
      </c>
      <c r="I64" s="7">
        <f>I!I64+II!I64+III!I64</f>
        <v>0</v>
      </c>
      <c r="J64" s="7">
        <f>I!J64+II!J64+III!J64</f>
        <v>0</v>
      </c>
      <c r="K64" s="3">
        <f>I!K64+II!K64+III!K64</f>
        <v>0</v>
      </c>
      <c r="L64" s="7">
        <f>I!L64+II!L64+III!L64</f>
        <v>0</v>
      </c>
      <c r="M64" s="7">
        <f>I!M64+II!M64+III!M64</f>
        <v>0</v>
      </c>
      <c r="N64" s="7">
        <f>I!N64+II!N64+III!N64</f>
        <v>0</v>
      </c>
      <c r="O64" s="7">
        <f>I!O64+II!O64+III!O64</f>
        <v>0</v>
      </c>
      <c r="P64" s="7">
        <f>I!P64+II!P64+III!P64</f>
        <v>0</v>
      </c>
      <c r="Q64" s="7">
        <f>I!Q64+II!Q64+III!Q64</f>
        <v>0</v>
      </c>
      <c r="R64" s="7">
        <f>I!R64+II!R64+III!R64</f>
        <v>0</v>
      </c>
      <c r="S64" s="25">
        <f>I!S64+II!S64+III!S64</f>
        <v>0</v>
      </c>
      <c r="T64" s="116"/>
    </row>
    <row r="65" spans="1:20" x14ac:dyDescent="0.2">
      <c r="A65" s="114"/>
      <c r="B65" s="95"/>
      <c r="C65" s="97"/>
      <c r="D65" s="7" t="s">
        <v>7</v>
      </c>
      <c r="E65" s="7">
        <f>I!E65+II!E65+III!E65</f>
        <v>0</v>
      </c>
      <c r="F65" s="7">
        <f>I!F65+II!F65+III!F65</f>
        <v>0</v>
      </c>
      <c r="G65" s="7">
        <f>I!G65+II!G65+III!G65</f>
        <v>6</v>
      </c>
      <c r="H65" s="3">
        <f>I!H65+II!H65+III!H65</f>
        <v>6</v>
      </c>
      <c r="I65" s="7">
        <f>I!I65+II!I65+III!I65</f>
        <v>0</v>
      </c>
      <c r="J65" s="7">
        <f>I!J65+II!J65+III!J65</f>
        <v>0</v>
      </c>
      <c r="K65" s="3">
        <f>I!K65+II!K65+III!K65</f>
        <v>0</v>
      </c>
      <c r="L65" s="7">
        <f>I!L65+II!L65+III!L65</f>
        <v>0</v>
      </c>
      <c r="M65" s="7">
        <f>I!M65+II!M65+III!M65</f>
        <v>0</v>
      </c>
      <c r="N65" s="7">
        <f>I!N65+II!N65+III!N65</f>
        <v>0</v>
      </c>
      <c r="O65" s="7">
        <f>I!O65+II!O65+III!O65</f>
        <v>0</v>
      </c>
      <c r="P65" s="7">
        <f>I!P65+II!P65+III!P65</f>
        <v>0</v>
      </c>
      <c r="Q65" s="7">
        <f>I!Q65+II!Q65+III!Q65</f>
        <v>0</v>
      </c>
      <c r="R65" s="7">
        <f>I!R65+II!R65+III!R65</f>
        <v>0</v>
      </c>
      <c r="S65" s="25">
        <f>I!S65+II!S65+III!S65</f>
        <v>0</v>
      </c>
      <c r="T65" s="116"/>
    </row>
    <row r="66" spans="1:20" x14ac:dyDescent="0.2">
      <c r="A66" s="114"/>
      <c r="B66" s="95"/>
      <c r="C66" s="105"/>
      <c r="D66" s="3" t="s">
        <v>8</v>
      </c>
      <c r="E66" s="3">
        <f>I!E66+II!E66+III!E66</f>
        <v>0</v>
      </c>
      <c r="F66" s="3">
        <f>I!F66+II!F66+III!F66</f>
        <v>0</v>
      </c>
      <c r="G66" s="3">
        <f>I!G66+II!G66+III!G66</f>
        <v>43</v>
      </c>
      <c r="H66" s="3">
        <f>I!H66+II!H66+III!H66</f>
        <v>43</v>
      </c>
      <c r="I66" s="3">
        <f>I!I66+II!I66+III!I66</f>
        <v>0</v>
      </c>
      <c r="J66" s="3">
        <f>I!J66+II!J66+III!J66</f>
        <v>0</v>
      </c>
      <c r="K66" s="3">
        <f>I!K66+II!K66+III!K66</f>
        <v>0</v>
      </c>
      <c r="L66" s="5">
        <f>I!L66+II!L66+III!L66</f>
        <v>0</v>
      </c>
      <c r="M66" s="5">
        <f>I!M66+II!M66+III!M66</f>
        <v>0</v>
      </c>
      <c r="N66" s="5">
        <f>I!N66+II!N66+III!N66</f>
        <v>0</v>
      </c>
      <c r="O66" s="5">
        <f>I!O66+II!O66+III!O66</f>
        <v>0</v>
      </c>
      <c r="P66" s="5">
        <f>I!P66+II!P66+III!P66</f>
        <v>0</v>
      </c>
      <c r="Q66" s="5">
        <f>I!Q66+II!Q66+III!Q66</f>
        <v>0</v>
      </c>
      <c r="R66" s="5">
        <f>I!R66+II!R66+III!R66</f>
        <v>0</v>
      </c>
      <c r="S66" s="24">
        <f>I!S66+II!S66+III!S66</f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I!E67+II!E67+III!E67</f>
        <v>5</v>
      </c>
      <c r="F67" s="3">
        <f>I!F67+II!F67+III!F67</f>
        <v>0</v>
      </c>
      <c r="G67" s="3">
        <f>I!G67+II!G67+III!G67</f>
        <v>83</v>
      </c>
      <c r="H67" s="3">
        <f>I!H67+II!H67+III!H67</f>
        <v>88</v>
      </c>
      <c r="I67" s="3">
        <f>I!I67+II!I67+III!I67</f>
        <v>0</v>
      </c>
      <c r="J67" s="3">
        <f>I!J67+II!J67+III!J67</f>
        <v>0</v>
      </c>
      <c r="K67" s="3">
        <f>I!K67+II!K67+III!K67</f>
        <v>0</v>
      </c>
      <c r="L67" s="3">
        <f>I!L67+II!L67+III!L67</f>
        <v>1</v>
      </c>
      <c r="M67" s="3">
        <f>I!M67+II!M67+III!M67</f>
        <v>0</v>
      </c>
      <c r="N67" s="3">
        <f>I!N67+II!N67+III!N67</f>
        <v>4</v>
      </c>
      <c r="O67" s="3">
        <f>I!O67+II!O67+III!O67</f>
        <v>0</v>
      </c>
      <c r="P67" s="3">
        <f>I!P67+II!P67+III!P67</f>
        <v>0</v>
      </c>
      <c r="Q67" s="3">
        <f>I!Q67+II!Q67+III!Q67</f>
        <v>0</v>
      </c>
      <c r="R67" s="3">
        <f>I!R67+II!R67+III!R67</f>
        <v>0</v>
      </c>
      <c r="S67" s="24">
        <f>I!S67+II!S67+III!S67</f>
        <v>52620000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>
        <f>I!E68+II!E68+III!E68</f>
        <v>0</v>
      </c>
      <c r="F68" s="7">
        <f>I!F68+II!F68+III!F68</f>
        <v>0</v>
      </c>
      <c r="G68" s="7">
        <f>I!G68+II!G68+III!G68</f>
        <v>0</v>
      </c>
      <c r="H68" s="3">
        <f>I!H68+II!H68+III!H68</f>
        <v>0</v>
      </c>
      <c r="I68" s="7">
        <f>I!I68+II!I68+III!I68</f>
        <v>0</v>
      </c>
      <c r="J68" s="7">
        <f>I!J68+II!J68+III!J68</f>
        <v>0</v>
      </c>
      <c r="K68" s="3">
        <f>I!K68+II!K68+III!K68</f>
        <v>0</v>
      </c>
      <c r="L68" s="10">
        <f>I!L68+II!L68+III!L68</f>
        <v>0</v>
      </c>
      <c r="M68" s="7">
        <f>I!M68+II!M68+III!M68</f>
        <v>0</v>
      </c>
      <c r="N68" s="7">
        <f>I!N68+II!N68+III!N68</f>
        <v>0</v>
      </c>
      <c r="O68" s="7">
        <f>I!O68+II!O68+III!O68</f>
        <v>0</v>
      </c>
      <c r="P68" s="7">
        <f>I!P68+II!P68+III!P68</f>
        <v>0</v>
      </c>
      <c r="Q68" s="7">
        <f>I!Q68+II!Q68+III!Q68</f>
        <v>0</v>
      </c>
      <c r="R68" s="7">
        <f>I!R68+II!R68+III!R68</f>
        <v>0</v>
      </c>
      <c r="S68" s="25">
        <f>I!S68+II!S68+III!S68</f>
        <v>0</v>
      </c>
      <c r="T68" s="98"/>
    </row>
    <row r="69" spans="1:20" x14ac:dyDescent="0.2">
      <c r="A69" s="92"/>
      <c r="B69" s="95"/>
      <c r="C69" s="97"/>
      <c r="D69" s="7" t="s">
        <v>111</v>
      </c>
      <c r="E69" s="7">
        <f>I!E69+II!E69+III!E69</f>
        <v>0</v>
      </c>
      <c r="F69" s="7">
        <f>I!F69+II!F69+III!F69</f>
        <v>0</v>
      </c>
      <c r="G69" s="7">
        <f>I!G69+II!G69+III!G69</f>
        <v>0</v>
      </c>
      <c r="H69" s="3">
        <f>I!H69+II!H69+III!H69</f>
        <v>0</v>
      </c>
      <c r="I69" s="7">
        <f>I!I69+II!I69+III!I69</f>
        <v>0</v>
      </c>
      <c r="J69" s="7">
        <f>I!J69+II!J69+III!J69</f>
        <v>0</v>
      </c>
      <c r="K69" s="3">
        <f>I!K69+II!K69+III!K69</f>
        <v>0</v>
      </c>
      <c r="L69" s="7">
        <f>I!L69+II!L69+III!L69</f>
        <v>0</v>
      </c>
      <c r="M69" s="7">
        <f>I!M69+II!M69+III!M69</f>
        <v>0</v>
      </c>
      <c r="N69" s="7">
        <f>I!N69+II!N69+III!N69</f>
        <v>0</v>
      </c>
      <c r="O69" s="7">
        <f>I!O69+II!O69+III!O69</f>
        <v>0</v>
      </c>
      <c r="P69" s="7">
        <f>I!P69+II!P69+III!P69</f>
        <v>0</v>
      </c>
      <c r="Q69" s="7">
        <f>I!Q69+II!Q69+III!Q69</f>
        <v>0</v>
      </c>
      <c r="R69" s="7">
        <f>I!R69+II!R69+III!R69</f>
        <v>0</v>
      </c>
      <c r="S69" s="25">
        <f>I!S69+II!S69+III!S69</f>
        <v>0</v>
      </c>
      <c r="T69" s="97"/>
    </row>
    <row r="70" spans="1:20" x14ac:dyDescent="0.2">
      <c r="A70" s="92"/>
      <c r="B70" s="95"/>
      <c r="C70" s="97"/>
      <c r="D70" s="7" t="s">
        <v>7</v>
      </c>
      <c r="E70" s="7">
        <f>I!E70+II!E70+III!E70</f>
        <v>0</v>
      </c>
      <c r="F70" s="7">
        <f>I!F70+II!F70+III!F70</f>
        <v>0</v>
      </c>
      <c r="G70" s="7">
        <f>I!G70+II!G70+III!G70</f>
        <v>0</v>
      </c>
      <c r="H70" s="3">
        <f>I!H70+II!H70+III!H70</f>
        <v>0</v>
      </c>
      <c r="I70" s="7">
        <f>I!I70+II!I70+III!I70</f>
        <v>0</v>
      </c>
      <c r="J70" s="7">
        <f>I!J70+II!J70+III!J70</f>
        <v>0</v>
      </c>
      <c r="K70" s="3">
        <f>I!K70+II!K70+III!K70</f>
        <v>0</v>
      </c>
      <c r="L70" s="7">
        <f>I!L70+II!L70+III!L70</f>
        <v>0</v>
      </c>
      <c r="M70" s="7">
        <f>I!M70+II!M70+III!M70</f>
        <v>0</v>
      </c>
      <c r="N70" s="7">
        <f>I!N70+II!N70+III!N70</f>
        <v>0</v>
      </c>
      <c r="O70" s="7">
        <f>I!O70+II!O70+III!O70</f>
        <v>0</v>
      </c>
      <c r="P70" s="7">
        <f>I!P70+II!P70+III!P70</f>
        <v>0</v>
      </c>
      <c r="Q70" s="7">
        <f>I!Q70+II!Q70+III!Q70</f>
        <v>0</v>
      </c>
      <c r="R70" s="7">
        <f>I!R70+II!R70+III!R70</f>
        <v>0</v>
      </c>
      <c r="S70" s="25">
        <f>I!S70+II!S70+III!S70</f>
        <v>0</v>
      </c>
      <c r="T70" s="97"/>
    </row>
    <row r="71" spans="1:20" x14ac:dyDescent="0.2">
      <c r="A71" s="92"/>
      <c r="B71" s="95"/>
      <c r="C71" s="97"/>
      <c r="D71" s="3" t="s">
        <v>8</v>
      </c>
      <c r="E71" s="3">
        <f>I!E71+II!E71+III!E71</f>
        <v>0</v>
      </c>
      <c r="F71" s="3">
        <f>I!F71+II!F71+III!F71</f>
        <v>0</v>
      </c>
      <c r="G71" s="3">
        <f>I!G71+II!G71+III!G71</f>
        <v>0</v>
      </c>
      <c r="H71" s="3">
        <f>I!H71+II!H71+III!H71</f>
        <v>0</v>
      </c>
      <c r="I71" s="3">
        <f>I!I71+II!I71+III!I71</f>
        <v>0</v>
      </c>
      <c r="J71" s="3">
        <f>I!J71+II!J71+III!J71</f>
        <v>0</v>
      </c>
      <c r="K71" s="3">
        <f>I!K71+II!K71+III!K71</f>
        <v>0</v>
      </c>
      <c r="L71" s="5">
        <f>I!L71+II!L71+III!L71</f>
        <v>0</v>
      </c>
      <c r="M71" s="5">
        <f>I!M71+II!M71+III!M71</f>
        <v>0</v>
      </c>
      <c r="N71" s="5">
        <f>I!N71+II!N71+III!N71</f>
        <v>0</v>
      </c>
      <c r="O71" s="5">
        <f>I!O71+II!O71+III!O71</f>
        <v>0</v>
      </c>
      <c r="P71" s="5">
        <f>I!P71+II!P71+III!P71</f>
        <v>0</v>
      </c>
      <c r="Q71" s="5">
        <f>I!Q71+II!Q71+III!Q71</f>
        <v>0</v>
      </c>
      <c r="R71" s="5">
        <f>I!R71+II!R71+III!R71</f>
        <v>0</v>
      </c>
      <c r="S71" s="24">
        <f>I!S71+II!S71+III!S71</f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>
        <f>I!E72+II!E72+III!E72</f>
        <v>0</v>
      </c>
      <c r="F72" s="7">
        <f>I!F72+II!F72+III!F72</f>
        <v>0</v>
      </c>
      <c r="G72" s="7">
        <f>I!G72+II!G72+III!G72</f>
        <v>0</v>
      </c>
      <c r="H72" s="3">
        <f>I!H72+II!H72+III!H72</f>
        <v>0</v>
      </c>
      <c r="I72" s="7">
        <f>I!I72+II!I72+III!I72</f>
        <v>0</v>
      </c>
      <c r="J72" s="7">
        <f>I!J72+II!J72+III!J72</f>
        <v>0</v>
      </c>
      <c r="K72" s="3">
        <f>I!K72+II!K72+III!K72</f>
        <v>0</v>
      </c>
      <c r="L72" s="10">
        <f>I!L72+II!L72+III!L72</f>
        <v>0</v>
      </c>
      <c r="M72" s="7">
        <f>I!M72+II!M72+III!M72</f>
        <v>0</v>
      </c>
      <c r="N72" s="7">
        <f>I!N72+II!N72+III!N72</f>
        <v>0</v>
      </c>
      <c r="O72" s="7">
        <f>I!O72+II!O72+III!O72</f>
        <v>0</v>
      </c>
      <c r="P72" s="7">
        <f>I!P72+II!P72+III!P72</f>
        <v>0</v>
      </c>
      <c r="Q72" s="7">
        <f>I!Q72+II!Q72+III!Q72</f>
        <v>0</v>
      </c>
      <c r="R72" s="7">
        <f>I!R72+II!R72+III!R72</f>
        <v>0</v>
      </c>
      <c r="S72" s="25">
        <f>I!S72+II!S72+III!S72</f>
        <v>0</v>
      </c>
      <c r="T72" s="111"/>
    </row>
    <row r="73" spans="1:20" x14ac:dyDescent="0.2">
      <c r="A73" s="92"/>
      <c r="B73" s="95"/>
      <c r="C73" s="97"/>
      <c r="D73" s="7" t="s">
        <v>111</v>
      </c>
      <c r="E73" s="7">
        <f>I!E73+II!E73+III!E73</f>
        <v>0</v>
      </c>
      <c r="F73" s="7">
        <f>I!F73+II!F73+III!F73</f>
        <v>0</v>
      </c>
      <c r="G73" s="7">
        <f>I!G73+II!G73+III!G73</f>
        <v>0</v>
      </c>
      <c r="H73" s="3">
        <f>I!H73+II!H73+III!H73</f>
        <v>0</v>
      </c>
      <c r="I73" s="7">
        <f>I!I73+II!I73+III!I73</f>
        <v>0</v>
      </c>
      <c r="J73" s="7">
        <f>I!J73+II!J73+III!J73</f>
        <v>0</v>
      </c>
      <c r="K73" s="3">
        <f>I!K73+II!K73+III!K73</f>
        <v>0</v>
      </c>
      <c r="L73" s="7">
        <f>I!L73+II!L73+III!L73</f>
        <v>0</v>
      </c>
      <c r="M73" s="7">
        <f>I!M73+II!M73+III!M73</f>
        <v>0</v>
      </c>
      <c r="N73" s="7">
        <f>I!N73+II!N73+III!N73</f>
        <v>0</v>
      </c>
      <c r="O73" s="7">
        <f>I!O73+II!O73+III!O73</f>
        <v>0</v>
      </c>
      <c r="P73" s="7">
        <f>I!P73+II!P73+III!P73</f>
        <v>0</v>
      </c>
      <c r="Q73" s="7">
        <f>I!Q73+II!Q73+III!Q73</f>
        <v>0</v>
      </c>
      <c r="R73" s="7">
        <f>I!R73+II!R73+III!R73</f>
        <v>0</v>
      </c>
      <c r="S73" s="23">
        <f>I!S73+II!S73+III!S73</f>
        <v>0</v>
      </c>
      <c r="T73" s="112"/>
    </row>
    <row r="74" spans="1:20" x14ac:dyDescent="0.2">
      <c r="A74" s="92"/>
      <c r="B74" s="95"/>
      <c r="C74" s="97"/>
      <c r="D74" s="7" t="s">
        <v>7</v>
      </c>
      <c r="E74" s="7">
        <f>I!E74+II!E74+III!E74</f>
        <v>0</v>
      </c>
      <c r="F74" s="7">
        <f>I!F74+II!F74+III!F74</f>
        <v>0</v>
      </c>
      <c r="G74" s="7">
        <f>I!G74+II!G74+III!G74</f>
        <v>0</v>
      </c>
      <c r="H74" s="3">
        <f>I!H74+II!H74+III!H74</f>
        <v>0</v>
      </c>
      <c r="I74" s="7">
        <f>I!I74+II!I74+III!I74</f>
        <v>0</v>
      </c>
      <c r="J74" s="7">
        <f>I!J74+II!J74+III!J74</f>
        <v>0</v>
      </c>
      <c r="K74" s="3">
        <f>I!K74+II!K74+III!K74</f>
        <v>0</v>
      </c>
      <c r="L74" s="7">
        <f>I!L74+II!L74+III!L74</f>
        <v>0</v>
      </c>
      <c r="M74" s="7">
        <f>I!M74+II!M74+III!M74</f>
        <v>0</v>
      </c>
      <c r="N74" s="7">
        <f>I!N74+II!N74+III!N74</f>
        <v>0</v>
      </c>
      <c r="O74" s="7">
        <f>I!O74+II!O74+III!O74</f>
        <v>0</v>
      </c>
      <c r="P74" s="7">
        <f>I!P74+II!P74+III!P74</f>
        <v>0</v>
      </c>
      <c r="Q74" s="7">
        <f>I!Q74+II!Q74+III!Q74</f>
        <v>0</v>
      </c>
      <c r="R74" s="7">
        <f>I!R74+II!R74+III!R74</f>
        <v>0</v>
      </c>
      <c r="S74" s="23">
        <f>I!S74+II!S74+III!S74</f>
        <v>0</v>
      </c>
      <c r="T74" s="112"/>
    </row>
    <row r="75" spans="1:20" x14ac:dyDescent="0.2">
      <c r="A75" s="92"/>
      <c r="B75" s="95"/>
      <c r="C75" s="105"/>
      <c r="D75" s="3" t="s">
        <v>8</v>
      </c>
      <c r="E75" s="3">
        <f>I!E75+II!E75+III!E75</f>
        <v>0</v>
      </c>
      <c r="F75" s="3">
        <f>I!F75+II!F75+III!F75</f>
        <v>0</v>
      </c>
      <c r="G75" s="3">
        <f>I!G75+II!G75+III!G75</f>
        <v>0</v>
      </c>
      <c r="H75" s="3">
        <f>I!H75+II!H75+III!H75</f>
        <v>0</v>
      </c>
      <c r="I75" s="3">
        <f>I!I75+II!I75+III!I75</f>
        <v>0</v>
      </c>
      <c r="J75" s="3">
        <f>I!J75+II!J75+III!J75</f>
        <v>0</v>
      </c>
      <c r="K75" s="3">
        <f>I!K75+II!K75+III!K75</f>
        <v>0</v>
      </c>
      <c r="L75" s="5">
        <f>I!L75+II!L75+III!L75</f>
        <v>0</v>
      </c>
      <c r="M75" s="5">
        <f>I!M75+II!M75+III!M75</f>
        <v>0</v>
      </c>
      <c r="N75" s="5">
        <f>I!N75+II!N75+III!N75</f>
        <v>0</v>
      </c>
      <c r="O75" s="5">
        <f>I!O75+II!O75+III!O75</f>
        <v>0</v>
      </c>
      <c r="P75" s="5">
        <f>I!P75+II!P75+III!P75</f>
        <v>0</v>
      </c>
      <c r="Q75" s="5">
        <f>I!Q75+II!Q75+III!Q75</f>
        <v>0</v>
      </c>
      <c r="R75" s="5">
        <f>I!R75+II!R75+III!R75</f>
        <v>0</v>
      </c>
      <c r="S75" s="24">
        <f>I!S75+II!S75+III!S75</f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>I!E76+II!E76+III!E76</f>
        <v>0</v>
      </c>
      <c r="F76" s="5">
        <f>I!F76+II!F76+III!F76</f>
        <v>0</v>
      </c>
      <c r="G76" s="5">
        <f>I!G76+II!G76+III!G76</f>
        <v>0</v>
      </c>
      <c r="H76" s="5">
        <f>I!H76+II!H76+III!H76</f>
        <v>0</v>
      </c>
      <c r="I76" s="5">
        <f>I!I76+II!I76+III!I76</f>
        <v>0</v>
      </c>
      <c r="J76" s="5">
        <f>I!J76+II!J76+III!J76</f>
        <v>0</v>
      </c>
      <c r="K76" s="5">
        <f>I!K76+II!K76+III!K76</f>
        <v>0</v>
      </c>
      <c r="L76" s="5">
        <f>I!L76+II!L76+III!L76</f>
        <v>0</v>
      </c>
      <c r="M76" s="5">
        <f>I!M76+II!M76+III!M76</f>
        <v>0</v>
      </c>
      <c r="N76" s="5">
        <f>I!N76+II!N76+III!N76</f>
        <v>0</v>
      </c>
      <c r="O76" s="5">
        <f>I!O76+II!O76+III!O76</f>
        <v>0</v>
      </c>
      <c r="P76" s="5">
        <f>I!P76+II!P76+III!P76</f>
        <v>0</v>
      </c>
      <c r="Q76" s="5">
        <f>I!Q76+II!Q76+III!Q76</f>
        <v>0</v>
      </c>
      <c r="R76" s="5">
        <f>I!R76+II!R76+III!R76</f>
        <v>0</v>
      </c>
      <c r="S76" s="24">
        <f>I!S76+II!S76+III!S76</f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>
        <f>I!E77+II!E77+III!E77</f>
        <v>0</v>
      </c>
      <c r="F77" s="11">
        <f>I!F77+II!F77+III!F77</f>
        <v>0</v>
      </c>
      <c r="G77" s="11">
        <f>I!G77+II!G77+III!G77</f>
        <v>0</v>
      </c>
      <c r="H77" s="19">
        <f>I!H77+II!H77+III!H77</f>
        <v>0</v>
      </c>
      <c r="I77" s="11">
        <f>I!I77+II!I77+III!I77</f>
        <v>0</v>
      </c>
      <c r="J77" s="11">
        <f>I!J77+II!J77+III!J77</f>
        <v>0</v>
      </c>
      <c r="K77" s="19">
        <f>I!K77+II!K77+III!K77</f>
        <v>0</v>
      </c>
      <c r="L77" s="21">
        <f>I!L77+II!L77+III!L77</f>
        <v>0</v>
      </c>
      <c r="M77" s="11">
        <f>I!M77+II!M77+III!M77</f>
        <v>0</v>
      </c>
      <c r="N77" s="11">
        <f>I!N77+II!N77+III!N77</f>
        <v>0</v>
      </c>
      <c r="O77" s="22">
        <f>I!O77+II!O77+III!O77</f>
        <v>0</v>
      </c>
      <c r="P77" s="22">
        <f>I!P77+II!P77+III!P77</f>
        <v>0</v>
      </c>
      <c r="Q77" s="11">
        <f>I!Q77+II!Q77+III!Q77</f>
        <v>0</v>
      </c>
      <c r="R77" s="11">
        <f>I!R77+II!R77+III!R77</f>
        <v>0</v>
      </c>
      <c r="S77" s="27">
        <f>I!S77+II!S77+III!S77</f>
        <v>0</v>
      </c>
      <c r="T77" s="98"/>
    </row>
    <row r="78" spans="1:20" x14ac:dyDescent="0.2">
      <c r="A78" s="92"/>
      <c r="B78" s="109"/>
      <c r="C78" s="97"/>
      <c r="D78" s="1" t="s">
        <v>6</v>
      </c>
      <c r="E78" s="1">
        <f>I!E78+II!E78+III!E78</f>
        <v>0</v>
      </c>
      <c r="F78" s="1">
        <f>I!F78+II!F78+III!F78</f>
        <v>0</v>
      </c>
      <c r="G78" s="1">
        <f>I!G78+II!G78+III!G78</f>
        <v>0</v>
      </c>
      <c r="H78" s="3">
        <f>I!H78+II!H78+III!H78</f>
        <v>0</v>
      </c>
      <c r="I78" s="1">
        <f>I!I78+II!I78+III!I78</f>
        <v>0</v>
      </c>
      <c r="J78" s="1">
        <f>I!J78+II!J78+III!J78</f>
        <v>0</v>
      </c>
      <c r="K78" s="3">
        <f>I!K78+II!K78+III!K78</f>
        <v>0</v>
      </c>
      <c r="L78" s="1">
        <f>I!L78+II!L78+III!L78</f>
        <v>0</v>
      </c>
      <c r="M78" s="1">
        <f>I!M78+II!M78+III!M78</f>
        <v>0</v>
      </c>
      <c r="N78" s="1">
        <f>I!N78+II!N78+III!N78</f>
        <v>0</v>
      </c>
      <c r="O78" s="1">
        <f>I!O78+II!O78+III!O78</f>
        <v>0</v>
      </c>
      <c r="P78" s="1">
        <f>I!P78+II!P78+III!P78</f>
        <v>0</v>
      </c>
      <c r="Q78" s="1">
        <f>I!Q78+II!Q78+III!Q78</f>
        <v>0</v>
      </c>
      <c r="R78" s="1">
        <f>I!R78+II!R78+III!R78</f>
        <v>0</v>
      </c>
      <c r="S78" s="23">
        <f>I!S78+II!S78+III!S78</f>
        <v>0</v>
      </c>
      <c r="T78" s="97"/>
    </row>
    <row r="79" spans="1:20" x14ac:dyDescent="0.2">
      <c r="A79" s="92"/>
      <c r="B79" s="109"/>
      <c r="C79" s="97"/>
      <c r="D79" s="1" t="s">
        <v>7</v>
      </c>
      <c r="E79" s="1">
        <f>I!E79+II!E79+III!E79</f>
        <v>0</v>
      </c>
      <c r="F79" s="1">
        <f>I!F79+II!F79+III!F79</f>
        <v>0</v>
      </c>
      <c r="G79" s="1">
        <f>I!G79+II!G79+III!G79</f>
        <v>0</v>
      </c>
      <c r="H79" s="3">
        <f>I!H79+II!H79+III!H79</f>
        <v>0</v>
      </c>
      <c r="I79" s="1">
        <f>I!I79+II!I79+III!I79</f>
        <v>0</v>
      </c>
      <c r="J79" s="1">
        <f>I!J79+II!J79+III!J79</f>
        <v>0</v>
      </c>
      <c r="K79" s="3">
        <f>I!K79+II!K79+III!K79</f>
        <v>0</v>
      </c>
      <c r="L79" s="1">
        <f>I!L79+II!L79+III!L79</f>
        <v>0</v>
      </c>
      <c r="M79" s="1">
        <f>I!M79+II!M79+III!M79</f>
        <v>0</v>
      </c>
      <c r="N79" s="1">
        <f>I!N79+II!N79+III!N79</f>
        <v>0</v>
      </c>
      <c r="O79" s="1">
        <f>I!O79+II!O79+III!O79</f>
        <v>0</v>
      </c>
      <c r="P79" s="1">
        <f>I!P79+II!P79+III!P79</f>
        <v>0</v>
      </c>
      <c r="Q79" s="1">
        <f>I!Q79+II!Q79+III!Q79</f>
        <v>0</v>
      </c>
      <c r="R79" s="1">
        <f>I!R79+II!R79+III!R79</f>
        <v>0</v>
      </c>
      <c r="S79" s="23">
        <f>I!S79+II!S79+III!S79</f>
        <v>0</v>
      </c>
      <c r="T79" s="97"/>
    </row>
    <row r="80" spans="1:20" x14ac:dyDescent="0.2">
      <c r="A80" s="92"/>
      <c r="B80" s="109"/>
      <c r="C80" s="97"/>
      <c r="D80" s="3" t="s">
        <v>8</v>
      </c>
      <c r="E80" s="3">
        <f>I!E80+II!E80+III!E80</f>
        <v>0</v>
      </c>
      <c r="F80" s="3">
        <f>I!F80+II!F80+III!F80</f>
        <v>0</v>
      </c>
      <c r="G80" s="3">
        <f>I!G80+II!G80+III!G80</f>
        <v>0</v>
      </c>
      <c r="H80" s="3">
        <f>I!H80+II!H80+III!H80</f>
        <v>0</v>
      </c>
      <c r="I80" s="3">
        <f>I!I80+II!I80+III!I80</f>
        <v>0</v>
      </c>
      <c r="J80" s="3">
        <f>I!J80+II!J80+III!J80</f>
        <v>0</v>
      </c>
      <c r="K80" s="3">
        <f>I!K80+II!K80+III!K80</f>
        <v>0</v>
      </c>
      <c r="L80" s="5">
        <f>I!L80+II!L80+III!L80</f>
        <v>0</v>
      </c>
      <c r="M80" s="5">
        <f>I!M80+II!M80+III!M80</f>
        <v>0</v>
      </c>
      <c r="N80" s="5">
        <f>I!N80+II!N80+III!N80</f>
        <v>0</v>
      </c>
      <c r="O80" s="5">
        <f>I!O80+II!O80+III!O80</f>
        <v>0</v>
      </c>
      <c r="P80" s="5">
        <f>I!P80+II!P80+III!P80</f>
        <v>0</v>
      </c>
      <c r="Q80" s="5">
        <f>I!Q80+II!Q80+III!Q80</f>
        <v>0</v>
      </c>
      <c r="R80" s="5">
        <f>I!R80+II!R80+III!R80</f>
        <v>0</v>
      </c>
      <c r="S80" s="24">
        <f>I!S80+II!S80+III!S80</f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>
        <f>I!E81+II!E81+III!E81</f>
        <v>0</v>
      </c>
      <c r="F81" s="1">
        <f>I!F81+II!F81+III!F81</f>
        <v>0</v>
      </c>
      <c r="G81" s="1">
        <f>I!G81+II!G81+III!G81</f>
        <v>0</v>
      </c>
      <c r="H81" s="3">
        <f>I!H81+II!H81+III!H81</f>
        <v>0</v>
      </c>
      <c r="I81" s="1">
        <f>I!I81+II!I81+III!I81</f>
        <v>0</v>
      </c>
      <c r="J81" s="1">
        <f>I!J81+II!J81+III!J81</f>
        <v>0</v>
      </c>
      <c r="K81" s="3">
        <f>I!K81+II!K81+III!K81</f>
        <v>0</v>
      </c>
      <c r="L81" s="2">
        <f>I!L81+II!L81+III!L81</f>
        <v>0</v>
      </c>
      <c r="M81" s="1">
        <f>I!M81+II!M81+III!M81</f>
        <v>0</v>
      </c>
      <c r="N81" s="1">
        <f>I!N81+II!N81+III!N81</f>
        <v>0</v>
      </c>
      <c r="O81" s="4">
        <f>I!O81+II!O81+III!O81</f>
        <v>0</v>
      </c>
      <c r="P81" s="4">
        <f>I!P81+II!P81+III!P81</f>
        <v>0</v>
      </c>
      <c r="Q81" s="1">
        <f>I!Q81+II!Q81+III!Q81</f>
        <v>0</v>
      </c>
      <c r="R81" s="1">
        <f>I!R81+II!R81+III!R81</f>
        <v>0</v>
      </c>
      <c r="S81" s="23">
        <f>I!S81+II!S81+III!S81</f>
        <v>0</v>
      </c>
      <c r="T81" s="98"/>
    </row>
    <row r="82" spans="1:20" x14ac:dyDescent="0.2">
      <c r="A82" s="109"/>
      <c r="B82" s="95"/>
      <c r="C82" s="97"/>
      <c r="D82" s="1" t="s">
        <v>6</v>
      </c>
      <c r="E82" s="1">
        <f>I!E82+II!E82+III!E82</f>
        <v>0</v>
      </c>
      <c r="F82" s="1">
        <f>I!F82+II!F82+III!F82</f>
        <v>0</v>
      </c>
      <c r="G82" s="1">
        <f>I!G82+II!G82+III!G82</f>
        <v>0</v>
      </c>
      <c r="H82" s="3">
        <f>I!H82+II!H82+III!H82</f>
        <v>0</v>
      </c>
      <c r="I82" s="1">
        <f>I!I82+II!I82+III!I82</f>
        <v>0</v>
      </c>
      <c r="J82" s="1">
        <f>I!J82+II!J82+III!J82</f>
        <v>0</v>
      </c>
      <c r="K82" s="3">
        <f>I!K82+II!K82+III!K82</f>
        <v>0</v>
      </c>
      <c r="L82" s="1">
        <f>I!L82+II!L82+III!L82</f>
        <v>0</v>
      </c>
      <c r="M82" s="1">
        <f>I!M82+II!M82+III!M82</f>
        <v>0</v>
      </c>
      <c r="N82" s="1">
        <f>I!N82+II!N82+III!N82</f>
        <v>0</v>
      </c>
      <c r="O82" s="1">
        <f>I!O82+II!O82+III!O82</f>
        <v>0</v>
      </c>
      <c r="P82" s="1">
        <f>I!P82+II!P82+III!P82</f>
        <v>0</v>
      </c>
      <c r="Q82" s="1">
        <f>I!Q82+II!Q82+III!Q82</f>
        <v>0</v>
      </c>
      <c r="R82" s="1">
        <f>I!R82+II!R82+III!R82</f>
        <v>0</v>
      </c>
      <c r="S82" s="23">
        <f>I!S82+II!S82+III!S82</f>
        <v>0</v>
      </c>
      <c r="T82" s="97"/>
    </row>
    <row r="83" spans="1:20" x14ac:dyDescent="0.2">
      <c r="A83" s="109"/>
      <c r="B83" s="95"/>
      <c r="C83" s="97"/>
      <c r="D83" s="1" t="s">
        <v>7</v>
      </c>
      <c r="E83" s="1">
        <f>I!E83+II!E83+III!E83</f>
        <v>0</v>
      </c>
      <c r="F83" s="1">
        <f>I!F83+II!F83+III!F83</f>
        <v>0</v>
      </c>
      <c r="G83" s="1">
        <f>I!G83+II!G83+III!G83</f>
        <v>0</v>
      </c>
      <c r="H83" s="3">
        <f>I!H83+II!H83+III!H83</f>
        <v>0</v>
      </c>
      <c r="I83" s="1">
        <f>I!I83+II!I83+III!I83</f>
        <v>0</v>
      </c>
      <c r="J83" s="1">
        <f>I!J83+II!J83+III!J83</f>
        <v>0</v>
      </c>
      <c r="K83" s="3">
        <f>I!K83+II!K83+III!K83</f>
        <v>0</v>
      </c>
      <c r="L83" s="1">
        <f>I!L83+II!L83+III!L83</f>
        <v>0</v>
      </c>
      <c r="M83" s="1">
        <f>I!M83+II!M83+III!M83</f>
        <v>0</v>
      </c>
      <c r="N83" s="1">
        <f>I!N83+II!N83+III!N83</f>
        <v>0</v>
      </c>
      <c r="O83" s="1">
        <f>I!O83+II!O83+III!O83</f>
        <v>0</v>
      </c>
      <c r="P83" s="1">
        <f>I!P83+II!P83+III!P83</f>
        <v>0</v>
      </c>
      <c r="Q83" s="1">
        <f>I!Q83+II!Q83+III!Q83</f>
        <v>0</v>
      </c>
      <c r="R83" s="1">
        <f>I!R83+II!R83+III!R83</f>
        <v>0</v>
      </c>
      <c r="S83" s="23">
        <f>I!S83+II!S83+III!S83</f>
        <v>0</v>
      </c>
      <c r="T83" s="97"/>
    </row>
    <row r="84" spans="1:20" x14ac:dyDescent="0.2">
      <c r="A84" s="110"/>
      <c r="B84" s="96"/>
      <c r="C84" s="97"/>
      <c r="D84" s="3" t="s">
        <v>8</v>
      </c>
      <c r="E84" s="3">
        <f>I!E84+II!E84+III!E84</f>
        <v>0</v>
      </c>
      <c r="F84" s="3">
        <f>I!F84+II!F84+III!F84</f>
        <v>0</v>
      </c>
      <c r="G84" s="3">
        <f>I!G84+II!G84+III!G84</f>
        <v>0</v>
      </c>
      <c r="H84" s="3">
        <f>I!H84+II!H84+III!H84</f>
        <v>0</v>
      </c>
      <c r="I84" s="3">
        <f>I!I84+II!I84+III!I84</f>
        <v>0</v>
      </c>
      <c r="J84" s="3">
        <f>I!J84+II!J84+III!J84</f>
        <v>0</v>
      </c>
      <c r="K84" s="3">
        <f>I!K84+II!K84+III!K84</f>
        <v>0</v>
      </c>
      <c r="L84" s="5">
        <f>I!L84+II!L84+III!L84</f>
        <v>0</v>
      </c>
      <c r="M84" s="5">
        <f>I!M84+II!M84+III!M84</f>
        <v>0</v>
      </c>
      <c r="N84" s="5">
        <f>I!N84+II!N84+III!N84</f>
        <v>0</v>
      </c>
      <c r="O84" s="5">
        <f>I!O84+II!O84+III!O84</f>
        <v>0</v>
      </c>
      <c r="P84" s="5">
        <f>I!P84+II!P84+III!P84</f>
        <v>0</v>
      </c>
      <c r="Q84" s="5">
        <f>I!Q84+II!Q84+III!Q84</f>
        <v>0</v>
      </c>
      <c r="R84" s="5">
        <f>I!R84+II!R84+III!R84</f>
        <v>0</v>
      </c>
      <c r="S84" s="24">
        <f>I!S84+II!S84+III!S84</f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f>I!E85+II!E85+III!E85</f>
        <v>19</v>
      </c>
      <c r="F85" s="1">
        <f>I!F85+II!F85+III!F85</f>
        <v>0</v>
      </c>
      <c r="G85" s="1">
        <f>I!G85+II!G85+III!G85</f>
        <v>68</v>
      </c>
      <c r="H85" s="3">
        <f>I!H85+II!H85+III!H85</f>
        <v>87</v>
      </c>
      <c r="I85" s="1">
        <f>I!I85+II!I85+III!I85</f>
        <v>0</v>
      </c>
      <c r="J85" s="1">
        <f>I!J85+II!J85+III!J85</f>
        <v>0</v>
      </c>
      <c r="K85" s="3">
        <f>I!K85+II!K85+III!K85</f>
        <v>0</v>
      </c>
      <c r="L85" s="2">
        <f>I!L85+II!L85+III!L85</f>
        <v>0</v>
      </c>
      <c r="M85" s="1">
        <f>I!M85+II!M85+III!M85</f>
        <v>0</v>
      </c>
      <c r="N85" s="1">
        <f>I!N85+II!N85+III!N85</f>
        <v>3</v>
      </c>
      <c r="O85" s="4">
        <f>I!O85+II!O85+III!O85</f>
        <v>0</v>
      </c>
      <c r="P85" s="4">
        <f>I!P85+II!P85+III!P85</f>
        <v>0</v>
      </c>
      <c r="Q85" s="1">
        <f>I!Q85+II!Q85+III!Q85</f>
        <v>1</v>
      </c>
      <c r="R85" s="1">
        <f>I!R85+II!R85+III!R85</f>
        <v>0</v>
      </c>
      <c r="S85" s="23">
        <f>I!S85+II!S85+III!S85</f>
        <v>833000</v>
      </c>
      <c r="T85" s="98"/>
    </row>
    <row r="86" spans="1:20" x14ac:dyDescent="0.2">
      <c r="A86" s="92"/>
      <c r="B86" s="95"/>
      <c r="C86" s="104"/>
      <c r="D86" s="1" t="s">
        <v>111</v>
      </c>
      <c r="E86" s="1">
        <f>I!E86+II!E86+III!E86</f>
        <v>0</v>
      </c>
      <c r="F86" s="1">
        <f>I!F86+II!F86+III!F86</f>
        <v>0</v>
      </c>
      <c r="G86" s="1">
        <f>I!G86+II!G86+III!G86</f>
        <v>0</v>
      </c>
      <c r="H86" s="3">
        <f>I!H86+II!H86+III!H86</f>
        <v>0</v>
      </c>
      <c r="I86" s="1">
        <f>I!I86+II!I86+III!I86</f>
        <v>0</v>
      </c>
      <c r="J86" s="1">
        <f>I!J86+II!J86+III!J86</f>
        <v>0</v>
      </c>
      <c r="K86" s="3">
        <f>I!K86+II!K86+III!K86</f>
        <v>0</v>
      </c>
      <c r="L86" s="1">
        <f>I!L86+II!L86+III!L86</f>
        <v>0</v>
      </c>
      <c r="M86" s="1">
        <f>I!M86+II!M86+III!M86</f>
        <v>0</v>
      </c>
      <c r="N86" s="1">
        <f>I!N86+II!N86+III!N86</f>
        <v>0</v>
      </c>
      <c r="O86" s="1">
        <f>I!O86+II!O86+III!O86</f>
        <v>0</v>
      </c>
      <c r="P86" s="1">
        <f>I!P86+II!P86+III!P86</f>
        <v>0</v>
      </c>
      <c r="Q86" s="1">
        <f>I!Q86+II!Q86+III!Q86</f>
        <v>0</v>
      </c>
      <c r="R86" s="1">
        <f>I!R86+II!R86+III!R86</f>
        <v>0</v>
      </c>
      <c r="S86" s="23">
        <f>I!S86+II!S86+III!S86</f>
        <v>0</v>
      </c>
      <c r="T86" s="97"/>
    </row>
    <row r="87" spans="1:20" x14ac:dyDescent="0.2">
      <c r="A87" s="92"/>
      <c r="B87" s="95"/>
      <c r="C87" s="104"/>
      <c r="D87" s="1" t="s">
        <v>7</v>
      </c>
      <c r="E87" s="1">
        <f>I!E87+II!E87+III!E87</f>
        <v>0</v>
      </c>
      <c r="F87" s="1">
        <f>I!F87+II!F87+III!F87</f>
        <v>0</v>
      </c>
      <c r="G87" s="1">
        <f>I!G87+II!G87+III!G87</f>
        <v>4</v>
      </c>
      <c r="H87" s="3">
        <f>I!H87+II!H87+III!H87</f>
        <v>4</v>
      </c>
      <c r="I87" s="1">
        <f>I!I87+II!I87+III!I87</f>
        <v>0</v>
      </c>
      <c r="J87" s="1">
        <f>I!J87+II!J87+III!J87</f>
        <v>0</v>
      </c>
      <c r="K87" s="3">
        <f>I!K87+II!K87+III!K87</f>
        <v>0</v>
      </c>
      <c r="L87" s="1">
        <f>I!L87+II!L87+III!L87</f>
        <v>0</v>
      </c>
      <c r="M87" s="1">
        <f>I!M87+II!M87+III!M87</f>
        <v>0</v>
      </c>
      <c r="N87" s="1">
        <f>I!N87+II!N87+III!N87</f>
        <v>0</v>
      </c>
      <c r="O87" s="1">
        <f>I!O87+II!O87+III!O87</f>
        <v>0</v>
      </c>
      <c r="P87" s="1">
        <f>I!P87+II!P87+III!P87</f>
        <v>0</v>
      </c>
      <c r="Q87" s="1">
        <f>I!Q87+II!Q87+III!Q87</f>
        <v>0</v>
      </c>
      <c r="R87" s="1">
        <f>I!R87+II!R87+III!R87</f>
        <v>0</v>
      </c>
      <c r="S87" s="23">
        <f>I!S87+II!S87+III!S87</f>
        <v>5738133</v>
      </c>
      <c r="T87" s="97"/>
    </row>
    <row r="88" spans="1:20" x14ac:dyDescent="0.2">
      <c r="A88" s="92"/>
      <c r="B88" s="95"/>
      <c r="C88" s="104"/>
      <c r="D88" s="3" t="s">
        <v>8</v>
      </c>
      <c r="E88" s="3">
        <f>I!E88+II!E88+III!E88</f>
        <v>19</v>
      </c>
      <c r="F88" s="3">
        <f>I!F88+II!F88+III!F88</f>
        <v>0</v>
      </c>
      <c r="G88" s="3">
        <f>I!G88+II!G88+III!G88</f>
        <v>72</v>
      </c>
      <c r="H88" s="3">
        <f>I!H88+II!H88+III!H88</f>
        <v>91</v>
      </c>
      <c r="I88" s="3">
        <f>I!I88+II!I88+III!I88</f>
        <v>0</v>
      </c>
      <c r="J88" s="3">
        <f>I!J88+II!J88+III!J88</f>
        <v>0</v>
      </c>
      <c r="K88" s="3">
        <f>I!K88+II!K88+III!K88</f>
        <v>0</v>
      </c>
      <c r="L88" s="5">
        <f>I!L88+II!L88+III!L88</f>
        <v>0</v>
      </c>
      <c r="M88" s="5">
        <f>I!M88+II!M88+III!M88</f>
        <v>0</v>
      </c>
      <c r="N88" s="5">
        <f>I!N88+II!N88+III!N88</f>
        <v>3</v>
      </c>
      <c r="O88" s="5">
        <f>I!O88+II!O88+III!O88</f>
        <v>0</v>
      </c>
      <c r="P88" s="5">
        <f>I!P88+II!P88+III!P88</f>
        <v>0</v>
      </c>
      <c r="Q88" s="5">
        <f>I!Q88+II!Q88+III!Q88</f>
        <v>1</v>
      </c>
      <c r="R88" s="5">
        <f>I!R88+II!R88+III!R88</f>
        <v>0</v>
      </c>
      <c r="S88" s="24">
        <f>I!S88+II!S88+III!S88</f>
        <v>6571133</v>
      </c>
      <c r="T88" s="105"/>
    </row>
    <row r="89" spans="1:20" ht="25.5" x14ac:dyDescent="0.2">
      <c r="A89" s="92"/>
      <c r="B89" s="95"/>
      <c r="C89" s="103" t="s">
        <v>121</v>
      </c>
      <c r="D89" s="7" t="s">
        <v>5</v>
      </c>
      <c r="E89" s="7">
        <f>I!E89+II!E89+III!E89</f>
        <v>0</v>
      </c>
      <c r="F89" s="7">
        <f>I!F89+II!F89+III!F89</f>
        <v>0</v>
      </c>
      <c r="G89" s="7">
        <f>I!G89+II!G89+III!G89</f>
        <v>111</v>
      </c>
      <c r="H89" s="3">
        <f>I!H89+II!H89+III!H89</f>
        <v>111</v>
      </c>
      <c r="I89" s="7">
        <f>I!I89+II!I89+III!I89</f>
        <v>0</v>
      </c>
      <c r="J89" s="7">
        <f>I!J89+II!J89+III!J89</f>
        <v>0</v>
      </c>
      <c r="K89" s="3">
        <f>I!K89+II!K89+III!K89</f>
        <v>0</v>
      </c>
      <c r="L89" s="10">
        <f>I!L89+II!L89+III!L89</f>
        <v>0</v>
      </c>
      <c r="M89" s="7">
        <f>I!M89+II!M89+III!M89</f>
        <v>0</v>
      </c>
      <c r="N89" s="7">
        <f>I!N89+II!N89+III!N89</f>
        <v>0</v>
      </c>
      <c r="O89" s="7">
        <f>I!O89+II!O89+III!O89</f>
        <v>0</v>
      </c>
      <c r="P89" s="7">
        <f>I!P89+II!P89+III!P89</f>
        <v>0</v>
      </c>
      <c r="Q89" s="7">
        <f>I!Q89+II!Q89+III!Q89</f>
        <v>0</v>
      </c>
      <c r="R89" s="7">
        <f>I!R89+II!R89+III!R89</f>
        <v>0</v>
      </c>
      <c r="S89" s="25">
        <f>I!S89+II!S89+III!S89</f>
        <v>1677000</v>
      </c>
      <c r="T89" s="104"/>
    </row>
    <row r="90" spans="1:20" x14ac:dyDescent="0.2">
      <c r="A90" s="92"/>
      <c r="B90" s="95"/>
      <c r="C90" s="104"/>
      <c r="D90" s="7" t="s">
        <v>111</v>
      </c>
      <c r="E90" s="7">
        <f>I!E90+II!E90+III!E90</f>
        <v>0</v>
      </c>
      <c r="F90" s="7">
        <f>I!F90+II!F90+III!F90</f>
        <v>0</v>
      </c>
      <c r="G90" s="7">
        <f>I!G90+II!G90+III!G90</f>
        <v>0</v>
      </c>
      <c r="H90" s="3">
        <f>I!H90+II!H90+III!H90</f>
        <v>0</v>
      </c>
      <c r="I90" s="7">
        <f>I!I90+II!I90+III!I90</f>
        <v>0</v>
      </c>
      <c r="J90" s="7">
        <f>I!J90+II!J90+III!J90</f>
        <v>0</v>
      </c>
      <c r="K90" s="3">
        <f>I!K90+II!K90+III!K90</f>
        <v>0</v>
      </c>
      <c r="L90" s="7">
        <f>I!L90+II!L90+III!L90</f>
        <v>0</v>
      </c>
      <c r="M90" s="7">
        <f>I!M90+II!M90+III!M90</f>
        <v>0</v>
      </c>
      <c r="N90" s="7">
        <f>I!N90+II!N90+III!N90</f>
        <v>0</v>
      </c>
      <c r="O90" s="7">
        <f>I!O90+II!O90+III!O90</f>
        <v>0</v>
      </c>
      <c r="P90" s="7">
        <f>I!P90+II!P90+III!P90</f>
        <v>0</v>
      </c>
      <c r="Q90" s="7">
        <f>I!Q90+II!Q90+III!Q90</f>
        <v>0</v>
      </c>
      <c r="R90" s="7">
        <f>I!R90+II!R90+III!R90</f>
        <v>0</v>
      </c>
      <c r="S90" s="25">
        <f>I!S90+II!S90+III!S90</f>
        <v>0</v>
      </c>
      <c r="T90" s="104"/>
    </row>
    <row r="91" spans="1:20" x14ac:dyDescent="0.2">
      <c r="A91" s="92"/>
      <c r="B91" s="95"/>
      <c r="C91" s="104"/>
      <c r="D91" s="7" t="s">
        <v>7</v>
      </c>
      <c r="E91" s="7">
        <f>I!E91+II!E91+III!E91</f>
        <v>0</v>
      </c>
      <c r="F91" s="7">
        <f>I!F91+II!F91+III!F91</f>
        <v>0</v>
      </c>
      <c r="G91" s="7">
        <f>I!G91+II!G91+III!G91</f>
        <v>4</v>
      </c>
      <c r="H91" s="3">
        <f>I!H91+II!H91+III!H91</f>
        <v>4</v>
      </c>
      <c r="I91" s="7">
        <f>I!I91+II!I91+III!I91</f>
        <v>0</v>
      </c>
      <c r="J91" s="7">
        <f>I!J91+II!J91+III!J91</f>
        <v>0</v>
      </c>
      <c r="K91" s="3">
        <f>I!K91+II!K91+III!K91</f>
        <v>0</v>
      </c>
      <c r="L91" s="7">
        <f>I!L91+II!L91+III!L91</f>
        <v>0</v>
      </c>
      <c r="M91" s="7">
        <f>I!M91+II!M91+III!M91</f>
        <v>0</v>
      </c>
      <c r="N91" s="7">
        <f>I!N91+II!N91+III!N91</f>
        <v>0</v>
      </c>
      <c r="O91" s="7">
        <f>I!O91+II!O91+III!O91</f>
        <v>0</v>
      </c>
      <c r="P91" s="7">
        <f>I!P91+II!P91+III!P91</f>
        <v>0</v>
      </c>
      <c r="Q91" s="7">
        <f>I!Q91+II!Q91+III!Q91</f>
        <v>0</v>
      </c>
      <c r="R91" s="7">
        <f>I!R91+II!R91+III!R91</f>
        <v>0</v>
      </c>
      <c r="S91" s="25">
        <f>I!S91+II!S91+III!S91</f>
        <v>0</v>
      </c>
      <c r="T91" s="104"/>
    </row>
    <row r="92" spans="1:20" x14ac:dyDescent="0.2">
      <c r="A92" s="92"/>
      <c r="B92" s="95"/>
      <c r="C92" s="104"/>
      <c r="D92" s="3" t="s">
        <v>8</v>
      </c>
      <c r="E92" s="3">
        <f>I!E92+II!E92+III!E92</f>
        <v>0</v>
      </c>
      <c r="F92" s="3">
        <f>I!F92+II!F92+III!F92</f>
        <v>0</v>
      </c>
      <c r="G92" s="3">
        <f>I!G92+II!G92+III!G92</f>
        <v>115</v>
      </c>
      <c r="H92" s="3">
        <f>I!H92+II!H92+III!H92</f>
        <v>115</v>
      </c>
      <c r="I92" s="3">
        <f>I!I92+II!I92+III!I92</f>
        <v>0</v>
      </c>
      <c r="J92" s="3">
        <f>I!J92+II!J92+III!J92</f>
        <v>0</v>
      </c>
      <c r="K92" s="3">
        <f>I!K92+II!K92+III!K92</f>
        <v>0</v>
      </c>
      <c r="L92" s="5">
        <f>I!L92+II!L92+III!L92</f>
        <v>0</v>
      </c>
      <c r="M92" s="5">
        <f>I!M92+II!M92+III!M92</f>
        <v>0</v>
      </c>
      <c r="N92" s="5">
        <f>I!N92+II!N92+III!N92</f>
        <v>0</v>
      </c>
      <c r="O92" s="5">
        <f>I!O92+II!O92+III!O92</f>
        <v>0</v>
      </c>
      <c r="P92" s="5">
        <f>I!P92+II!P92+III!P92</f>
        <v>0</v>
      </c>
      <c r="Q92" s="5">
        <f>I!Q92+II!Q92+III!Q92</f>
        <v>0</v>
      </c>
      <c r="R92" s="5">
        <f>I!R92+II!R92+III!R92</f>
        <v>0</v>
      </c>
      <c r="S92" s="24">
        <f>I!S92+II!S92+III!S92</f>
        <v>1677000</v>
      </c>
      <c r="T92" s="104"/>
    </row>
    <row r="93" spans="1:20" x14ac:dyDescent="0.2">
      <c r="A93" s="93"/>
      <c r="B93" s="96"/>
      <c r="C93" s="13"/>
      <c r="D93" s="3" t="s">
        <v>43</v>
      </c>
      <c r="E93" s="3">
        <f>I!E93+II!E93+III!E93</f>
        <v>19</v>
      </c>
      <c r="F93" s="3">
        <f>I!F93+II!F93+III!F93</f>
        <v>0</v>
      </c>
      <c r="G93" s="3">
        <f>I!G93+II!G93+III!G93</f>
        <v>187</v>
      </c>
      <c r="H93" s="3">
        <f>I!H93+II!H93+III!H93</f>
        <v>206</v>
      </c>
      <c r="I93" s="3">
        <f>I!I93+II!I93+III!I93</f>
        <v>0</v>
      </c>
      <c r="J93" s="3">
        <f>I!J93+II!J93+III!J93</f>
        <v>0</v>
      </c>
      <c r="K93" s="3">
        <f>I!K93+II!K93+III!K93</f>
        <v>0</v>
      </c>
      <c r="L93" s="3">
        <f>I!L93+II!L93+III!L93</f>
        <v>0</v>
      </c>
      <c r="M93" s="3">
        <f>I!M93+II!M93+III!M93</f>
        <v>0</v>
      </c>
      <c r="N93" s="3">
        <f>I!N93+II!N93+III!N93</f>
        <v>3</v>
      </c>
      <c r="O93" s="3">
        <f>I!O93+II!O93+III!O93</f>
        <v>0</v>
      </c>
      <c r="P93" s="3">
        <f>I!P93+II!P93+III!P93</f>
        <v>0</v>
      </c>
      <c r="Q93" s="3">
        <f>I!Q93+II!Q93+III!Q93</f>
        <v>1</v>
      </c>
      <c r="R93" s="3">
        <f>I!R93+II!R93+III!R93</f>
        <v>0</v>
      </c>
      <c r="S93" s="24">
        <f>I!S93+II!S93+III!S93</f>
        <v>8248133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>
        <f>I!E94+II!E94+III!E94</f>
        <v>0</v>
      </c>
      <c r="F94" s="1">
        <f>I!F94+II!F94+III!F94</f>
        <v>0</v>
      </c>
      <c r="G94" s="1">
        <f>I!G94+II!G94+III!G94</f>
        <v>0</v>
      </c>
      <c r="H94" s="3">
        <f>I!H94+II!H94+III!H94</f>
        <v>0</v>
      </c>
      <c r="I94" s="1">
        <f>I!I94+II!I94+III!I94</f>
        <v>0</v>
      </c>
      <c r="J94" s="1">
        <f>I!J94+II!J94+III!J94</f>
        <v>0</v>
      </c>
      <c r="K94" s="3">
        <f>I!K94+II!K94+III!K94</f>
        <v>0</v>
      </c>
      <c r="L94" s="2">
        <f>I!L94+II!L94+III!L94</f>
        <v>0</v>
      </c>
      <c r="M94" s="2">
        <f>I!M94+II!M94+III!M94</f>
        <v>0</v>
      </c>
      <c r="N94" s="2">
        <f>I!N94+II!N94+III!N94</f>
        <v>0</v>
      </c>
      <c r="O94" s="2">
        <f>I!O94+II!O94+III!O94</f>
        <v>0</v>
      </c>
      <c r="P94" s="2">
        <f>I!P94+II!P94+III!P94</f>
        <v>0</v>
      </c>
      <c r="Q94" s="2">
        <f>I!Q94+II!Q94+III!Q94</f>
        <v>0</v>
      </c>
      <c r="R94" s="2">
        <f>I!R94+II!R94+III!R94</f>
        <v>0</v>
      </c>
      <c r="S94" s="23">
        <f>I!S94+II!S94+III!S94</f>
        <v>0</v>
      </c>
      <c r="T94" s="98"/>
    </row>
    <row r="95" spans="1:20" x14ac:dyDescent="0.2">
      <c r="A95" s="107"/>
      <c r="B95" s="109"/>
      <c r="C95" s="97"/>
      <c r="D95" s="1" t="s">
        <v>6</v>
      </c>
      <c r="E95" s="1">
        <f>I!E95+II!E95+III!E95</f>
        <v>0</v>
      </c>
      <c r="F95" s="1">
        <f>I!F95+II!F95+III!F95</f>
        <v>0</v>
      </c>
      <c r="G95" s="1">
        <f>I!G95+II!G95+III!G95</f>
        <v>0</v>
      </c>
      <c r="H95" s="3">
        <f>I!H95+II!H95+III!H95</f>
        <v>0</v>
      </c>
      <c r="I95" s="1">
        <f>I!I95+II!I95+III!I95</f>
        <v>0</v>
      </c>
      <c r="J95" s="1">
        <f>I!J95+II!J95+III!J95</f>
        <v>0</v>
      </c>
      <c r="K95" s="3">
        <f>I!K95+II!K95+III!K95</f>
        <v>0</v>
      </c>
      <c r="L95" s="2">
        <f>I!L95+II!L95+III!L95</f>
        <v>0</v>
      </c>
      <c r="M95" s="2">
        <f>I!M95+II!M95+III!M95</f>
        <v>0</v>
      </c>
      <c r="N95" s="2">
        <f>I!N95+II!N95+III!N95</f>
        <v>0</v>
      </c>
      <c r="O95" s="2">
        <f>I!O95+II!O95+III!O95</f>
        <v>0</v>
      </c>
      <c r="P95" s="2">
        <f>I!P95+II!P95+III!P95</f>
        <v>0</v>
      </c>
      <c r="Q95" s="2">
        <f>I!Q95+II!Q95+III!Q95</f>
        <v>0</v>
      </c>
      <c r="R95" s="2">
        <f>I!R95+II!R95+III!R95</f>
        <v>0</v>
      </c>
      <c r="S95" s="23">
        <f>I!S95+II!S95+III!S95</f>
        <v>0</v>
      </c>
      <c r="T95" s="97"/>
    </row>
    <row r="96" spans="1:20" x14ac:dyDescent="0.2">
      <c r="A96" s="107"/>
      <c r="B96" s="109"/>
      <c r="C96" s="97"/>
      <c r="D96" s="1" t="s">
        <v>7</v>
      </c>
      <c r="E96" s="1">
        <f>I!E96+II!E96+III!E96</f>
        <v>0</v>
      </c>
      <c r="F96" s="1">
        <f>I!F96+II!F96+III!F96</f>
        <v>0</v>
      </c>
      <c r="G96" s="1">
        <f>I!G96+II!G96+III!G96</f>
        <v>0</v>
      </c>
      <c r="H96" s="3">
        <f>I!H96+II!H96+III!H96</f>
        <v>0</v>
      </c>
      <c r="I96" s="1">
        <f>I!I96+II!I96+III!I96</f>
        <v>0</v>
      </c>
      <c r="J96" s="1">
        <f>I!J96+II!J96+III!J96</f>
        <v>0</v>
      </c>
      <c r="K96" s="3">
        <f>I!K96+II!K96+III!K96</f>
        <v>0</v>
      </c>
      <c r="L96" s="2">
        <f>I!L96+II!L96+III!L96</f>
        <v>0</v>
      </c>
      <c r="M96" s="2">
        <f>I!M96+II!M96+III!M96</f>
        <v>0</v>
      </c>
      <c r="N96" s="2">
        <f>I!N96+II!N96+III!N96</f>
        <v>0</v>
      </c>
      <c r="O96" s="2">
        <f>I!O96+II!O96+III!O96</f>
        <v>0</v>
      </c>
      <c r="P96" s="2">
        <f>I!P96+II!P96+III!P96</f>
        <v>0</v>
      </c>
      <c r="Q96" s="2">
        <f>I!Q96+II!Q96+III!Q96</f>
        <v>0</v>
      </c>
      <c r="R96" s="2">
        <f>I!R96+II!R96+III!R96</f>
        <v>0</v>
      </c>
      <c r="S96" s="23">
        <f>I!S96+II!S96+III!S96</f>
        <v>0</v>
      </c>
      <c r="T96" s="97"/>
    </row>
    <row r="97" spans="1:20" x14ac:dyDescent="0.2">
      <c r="A97" s="107"/>
      <c r="B97" s="109"/>
      <c r="C97" s="97"/>
      <c r="D97" s="3" t="s">
        <v>8</v>
      </c>
      <c r="E97" s="3">
        <f>I!E97+II!E97+III!E97</f>
        <v>0</v>
      </c>
      <c r="F97" s="3">
        <f>I!F97+II!F97+III!F97</f>
        <v>0</v>
      </c>
      <c r="G97" s="3">
        <f>I!G97+II!G97+III!G97</f>
        <v>0</v>
      </c>
      <c r="H97" s="3">
        <f>I!H97+II!H97+III!H97</f>
        <v>0</v>
      </c>
      <c r="I97" s="3">
        <f>I!I97+II!I97+III!I97</f>
        <v>0</v>
      </c>
      <c r="J97" s="3">
        <f>I!J97+II!J97+III!J97</f>
        <v>0</v>
      </c>
      <c r="K97" s="3">
        <f>I!K97+II!K97+III!K97</f>
        <v>0</v>
      </c>
      <c r="L97" s="5">
        <f>I!L97+II!L97+III!L97</f>
        <v>0</v>
      </c>
      <c r="M97" s="5">
        <f>I!M97+II!M97+III!M97</f>
        <v>0</v>
      </c>
      <c r="N97" s="5">
        <f>I!N97+II!N97+III!N97</f>
        <v>0</v>
      </c>
      <c r="O97" s="5">
        <f>I!O97+II!O97+III!O97</f>
        <v>0</v>
      </c>
      <c r="P97" s="5">
        <f>I!P97+II!P97+III!P97</f>
        <v>0</v>
      </c>
      <c r="Q97" s="5">
        <f>I!Q97+II!Q97+III!Q97</f>
        <v>0</v>
      </c>
      <c r="R97" s="5">
        <f>I!R97+II!R97+III!R97</f>
        <v>0</v>
      </c>
      <c r="S97" s="24">
        <f>I!S97+II!S97+III!S97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f>I!E98+II!E98+III!E98</f>
        <v>18</v>
      </c>
      <c r="F98" s="7">
        <f>I!F98+II!F98+III!F98</f>
        <v>0</v>
      </c>
      <c r="G98" s="7">
        <f>I!G98+II!G98+III!G98</f>
        <v>96</v>
      </c>
      <c r="H98" s="3">
        <f>I!H98+II!H98+III!H98</f>
        <v>114</v>
      </c>
      <c r="I98" s="7">
        <f>I!I98+II!I98+III!I98</f>
        <v>0</v>
      </c>
      <c r="J98" s="7">
        <f>I!J98+II!J98+III!J98</f>
        <v>0</v>
      </c>
      <c r="K98" s="3">
        <f>I!K98+II!K98+III!K98</f>
        <v>0</v>
      </c>
      <c r="L98" s="10">
        <f>I!L98+II!L98+III!L98</f>
        <v>0</v>
      </c>
      <c r="M98" s="7">
        <f>I!M98+II!M98+III!M98</f>
        <v>0</v>
      </c>
      <c r="N98" s="7">
        <f>I!N98+II!N98+III!N98</f>
        <v>1</v>
      </c>
      <c r="O98" s="7">
        <f>I!O98+II!O98+III!O98</f>
        <v>0</v>
      </c>
      <c r="P98" s="7">
        <f>I!P98+II!P98+III!P98</f>
        <v>0</v>
      </c>
      <c r="Q98" s="7">
        <f>I!Q98+II!Q98+III!Q98</f>
        <v>0</v>
      </c>
      <c r="R98" s="7">
        <f>I!R98+II!R98+III!R98</f>
        <v>0</v>
      </c>
      <c r="S98" s="25">
        <f>I!S98+II!S98+III!S98</f>
        <v>344000</v>
      </c>
      <c r="T98" s="98"/>
    </row>
    <row r="99" spans="1:20" x14ac:dyDescent="0.2">
      <c r="A99" s="92"/>
      <c r="B99" s="95"/>
      <c r="C99" s="97"/>
      <c r="D99" s="7" t="s">
        <v>6</v>
      </c>
      <c r="E99" s="7">
        <f>I!E99+II!E99+III!E99</f>
        <v>0</v>
      </c>
      <c r="F99" s="7">
        <f>I!F99+II!F99+III!F99</f>
        <v>0</v>
      </c>
      <c r="G99" s="7">
        <f>I!G99+II!G99+III!G99</f>
        <v>0</v>
      </c>
      <c r="H99" s="3">
        <f>I!H99+II!H99+III!H99</f>
        <v>0</v>
      </c>
      <c r="I99" s="7">
        <f>I!I99+II!I99+III!I99</f>
        <v>0</v>
      </c>
      <c r="J99" s="7">
        <f>I!J99+II!J99+III!J99</f>
        <v>0</v>
      </c>
      <c r="K99" s="3">
        <f>I!K99+II!K99+III!K99</f>
        <v>0</v>
      </c>
      <c r="L99" s="7">
        <f>I!L99+II!L99+III!L99</f>
        <v>0</v>
      </c>
      <c r="M99" s="7">
        <f>I!M99+II!M99+III!M99</f>
        <v>0</v>
      </c>
      <c r="N99" s="7">
        <f>I!N99+II!N99+III!N99</f>
        <v>0</v>
      </c>
      <c r="O99" s="7">
        <f>I!O99+II!O99+III!O99</f>
        <v>0</v>
      </c>
      <c r="P99" s="7">
        <f>I!P99+II!P99+III!P99</f>
        <v>0</v>
      </c>
      <c r="Q99" s="7">
        <f>I!Q99+II!Q99+III!Q99</f>
        <v>0</v>
      </c>
      <c r="R99" s="7">
        <f>I!R99+II!R99+III!R99</f>
        <v>0</v>
      </c>
      <c r="S99" s="25">
        <f>I!S99+II!S99+III!S99</f>
        <v>0</v>
      </c>
      <c r="T99" s="97"/>
    </row>
    <row r="100" spans="1:20" x14ac:dyDescent="0.2">
      <c r="A100" s="92"/>
      <c r="B100" s="95"/>
      <c r="C100" s="97"/>
      <c r="D100" s="7" t="s">
        <v>7</v>
      </c>
      <c r="E100" s="7">
        <f>I!E100+II!E100+III!E100</f>
        <v>0</v>
      </c>
      <c r="F100" s="7">
        <f>I!F100+II!F100+III!F100</f>
        <v>0</v>
      </c>
      <c r="G100" s="7">
        <f>I!G100+II!G100+III!G100</f>
        <v>0</v>
      </c>
      <c r="H100" s="3">
        <f>I!H100+II!H100+III!H100</f>
        <v>0</v>
      </c>
      <c r="I100" s="7">
        <f>I!I100+II!I100+III!I100</f>
        <v>0</v>
      </c>
      <c r="J100" s="7">
        <f>I!J100+II!J100+III!J100</f>
        <v>0</v>
      </c>
      <c r="K100" s="3">
        <f>I!K100+II!K100+III!K100</f>
        <v>0</v>
      </c>
      <c r="L100" s="7">
        <f>I!L100+II!L100+III!L100</f>
        <v>0</v>
      </c>
      <c r="M100" s="7">
        <f>I!M100+II!M100+III!M100</f>
        <v>0</v>
      </c>
      <c r="N100" s="7">
        <f>I!N100+II!N100+III!N100</f>
        <v>0</v>
      </c>
      <c r="O100" s="7">
        <f>I!O100+II!O100+III!O100</f>
        <v>0</v>
      </c>
      <c r="P100" s="7">
        <f>I!P100+II!P100+III!P100</f>
        <v>0</v>
      </c>
      <c r="Q100" s="7">
        <f>I!Q100+II!Q100+III!Q100</f>
        <v>0</v>
      </c>
      <c r="R100" s="7">
        <f>I!R100+II!R100+III!R100</f>
        <v>0</v>
      </c>
      <c r="S100" s="25">
        <f>I!S100+II!S100+III!S100</f>
        <v>0</v>
      </c>
      <c r="T100" s="97"/>
    </row>
    <row r="101" spans="1:20" x14ac:dyDescent="0.2">
      <c r="A101" s="92"/>
      <c r="B101" s="95"/>
      <c r="C101" s="105"/>
      <c r="D101" s="3" t="s">
        <v>8</v>
      </c>
      <c r="E101" s="3">
        <f>I!E101+II!E101+III!E101</f>
        <v>18</v>
      </c>
      <c r="F101" s="3">
        <f>I!F101+II!F101+III!F101</f>
        <v>0</v>
      </c>
      <c r="G101" s="3">
        <f>I!G101+II!G101+III!G101</f>
        <v>96</v>
      </c>
      <c r="H101" s="3">
        <f>I!H101+II!H101+III!H101</f>
        <v>114</v>
      </c>
      <c r="I101" s="3">
        <f>I!I101+II!I101+III!I101</f>
        <v>0</v>
      </c>
      <c r="J101" s="3">
        <f>I!J101+II!J101+III!J101</f>
        <v>0</v>
      </c>
      <c r="K101" s="3">
        <f>I!K101+II!K101+III!K101</f>
        <v>0</v>
      </c>
      <c r="L101" s="5">
        <f>I!L101+II!L101+III!L101</f>
        <v>0</v>
      </c>
      <c r="M101" s="5">
        <f>I!M101+II!M101+III!M101</f>
        <v>0</v>
      </c>
      <c r="N101" s="5">
        <f>I!N101+II!N101+III!N101</f>
        <v>1</v>
      </c>
      <c r="O101" s="5">
        <f>I!O101+II!O101+III!O101</f>
        <v>0</v>
      </c>
      <c r="P101" s="5">
        <f>I!P101+II!P101+III!P101</f>
        <v>0</v>
      </c>
      <c r="Q101" s="5">
        <f>I!Q101+II!Q101+III!Q101</f>
        <v>0</v>
      </c>
      <c r="R101" s="5">
        <f>I!R101+II!R101+III!R101</f>
        <v>0</v>
      </c>
      <c r="S101" s="24">
        <f>I!S101+II!S101+III!S101</f>
        <v>344000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f>I!E102+II!E102+III!E102</f>
        <v>6</v>
      </c>
      <c r="F102" s="1">
        <f>I!F102+II!F102+III!F102</f>
        <v>0</v>
      </c>
      <c r="G102" s="1">
        <f>I!G102+II!G102+III!G102</f>
        <v>28</v>
      </c>
      <c r="H102" s="3">
        <f>I!H102+II!H102+III!H102</f>
        <v>34</v>
      </c>
      <c r="I102" s="1">
        <f>I!I102+II!I102+III!I102</f>
        <v>0</v>
      </c>
      <c r="J102" s="1">
        <f>I!J102+II!J102+III!J102</f>
        <v>0</v>
      </c>
      <c r="K102" s="3">
        <f>I!K102+II!K102+III!K102</f>
        <v>0</v>
      </c>
      <c r="L102" s="2">
        <f>I!L102+II!L102+III!L102</f>
        <v>0</v>
      </c>
      <c r="M102" s="1">
        <f>I!M102+II!M102+III!M102</f>
        <v>0</v>
      </c>
      <c r="N102" s="1">
        <f>I!N102+II!N102+III!N102</f>
        <v>3</v>
      </c>
      <c r="O102" s="4">
        <f>I!O102+II!O102+III!O102</f>
        <v>2</v>
      </c>
      <c r="P102" s="4">
        <f>I!P102+II!P102+III!P102</f>
        <v>0</v>
      </c>
      <c r="Q102" s="1">
        <f>I!Q102+II!Q102+III!Q102</f>
        <v>0</v>
      </c>
      <c r="R102" s="1">
        <f>I!R102+II!R102+III!R102</f>
        <v>0</v>
      </c>
      <c r="S102" s="23">
        <f>I!S102+II!S102+III!S102</f>
        <v>60000</v>
      </c>
      <c r="T102" s="98"/>
    </row>
    <row r="103" spans="1:20" x14ac:dyDescent="0.2">
      <c r="A103" s="92"/>
      <c r="B103" s="95"/>
      <c r="C103" s="97"/>
      <c r="D103" s="1" t="s">
        <v>111</v>
      </c>
      <c r="E103" s="1">
        <f>I!E103+II!E103+III!E103</f>
        <v>0</v>
      </c>
      <c r="F103" s="1">
        <f>I!F103+II!F103+III!F103</f>
        <v>0</v>
      </c>
      <c r="G103" s="1">
        <f>I!G103+II!G103+III!G103</f>
        <v>0</v>
      </c>
      <c r="H103" s="3">
        <f>I!H103+II!H103+III!H103</f>
        <v>0</v>
      </c>
      <c r="I103" s="1">
        <f>I!I103+II!I103+III!I103</f>
        <v>0</v>
      </c>
      <c r="J103" s="1">
        <f>I!J103+II!J103+III!J103</f>
        <v>0</v>
      </c>
      <c r="K103" s="3">
        <f>I!K103+II!K103+III!K103</f>
        <v>0</v>
      </c>
      <c r="L103" s="1">
        <f>I!L103+II!L103+III!L103</f>
        <v>0</v>
      </c>
      <c r="M103" s="1">
        <f>I!M103+II!M103+III!M103</f>
        <v>0</v>
      </c>
      <c r="N103" s="1">
        <f>I!N103+II!N103+III!N103</f>
        <v>0</v>
      </c>
      <c r="O103" s="1">
        <f>I!O103+II!O103+III!O103</f>
        <v>0</v>
      </c>
      <c r="P103" s="1">
        <f>I!P103+II!P103+III!P103</f>
        <v>0</v>
      </c>
      <c r="Q103" s="1">
        <f>I!Q103+II!Q103+III!Q103</f>
        <v>0</v>
      </c>
      <c r="R103" s="1">
        <f>I!R103+II!R103+III!R103</f>
        <v>0</v>
      </c>
      <c r="S103" s="23">
        <f>I!S103+II!S103+III!S103</f>
        <v>0</v>
      </c>
      <c r="T103" s="97"/>
    </row>
    <row r="104" spans="1:20" x14ac:dyDescent="0.2">
      <c r="A104" s="92"/>
      <c r="B104" s="95"/>
      <c r="C104" s="97"/>
      <c r="D104" s="1" t="s">
        <v>7</v>
      </c>
      <c r="E104" s="1">
        <f>I!E104+II!E104+III!E104</f>
        <v>0</v>
      </c>
      <c r="F104" s="1">
        <f>I!F104+II!F104+III!F104</f>
        <v>0</v>
      </c>
      <c r="G104" s="1">
        <f>I!G104+II!G104+III!G104</f>
        <v>6</v>
      </c>
      <c r="H104" s="3">
        <f>I!H104+II!H104+III!H104</f>
        <v>6</v>
      </c>
      <c r="I104" s="1">
        <f>I!I104+II!I104+III!I104</f>
        <v>0</v>
      </c>
      <c r="J104" s="1">
        <f>I!J104+II!J104+III!J104</f>
        <v>0</v>
      </c>
      <c r="K104" s="3">
        <f>I!K104+II!K104+III!K104</f>
        <v>0</v>
      </c>
      <c r="L104" s="1">
        <f>I!L104+II!L104+III!L104</f>
        <v>0</v>
      </c>
      <c r="M104" s="1">
        <f>I!M104+II!M104+III!M104</f>
        <v>0</v>
      </c>
      <c r="N104" s="1">
        <f>I!N104+II!N104+III!N104</f>
        <v>0</v>
      </c>
      <c r="O104" s="1">
        <f>I!O104+II!O104+III!O104</f>
        <v>0</v>
      </c>
      <c r="P104" s="1">
        <f>I!P104+II!P104+III!P104</f>
        <v>0</v>
      </c>
      <c r="Q104" s="1">
        <f>I!Q104+II!Q104+III!Q104</f>
        <v>0</v>
      </c>
      <c r="R104" s="1">
        <f>I!R104+II!R104+III!R104</f>
        <v>0</v>
      </c>
      <c r="S104" s="23">
        <f>I!S104+II!S104+III!S104</f>
        <v>14802159</v>
      </c>
      <c r="T104" s="97"/>
    </row>
    <row r="105" spans="1:20" x14ac:dyDescent="0.2">
      <c r="A105" s="92"/>
      <c r="B105" s="95"/>
      <c r="C105" s="105"/>
      <c r="D105" s="3" t="s">
        <v>8</v>
      </c>
      <c r="E105" s="3">
        <f>I!E105+II!E105+III!E105</f>
        <v>6</v>
      </c>
      <c r="F105" s="3">
        <f>I!F105+II!F105+III!F105</f>
        <v>0</v>
      </c>
      <c r="G105" s="3">
        <f>I!G105+II!G105+III!G105</f>
        <v>34</v>
      </c>
      <c r="H105" s="3">
        <f>I!H105+II!H105+III!H105</f>
        <v>40</v>
      </c>
      <c r="I105" s="3">
        <f>I!I105+II!I105+III!I105</f>
        <v>0</v>
      </c>
      <c r="J105" s="3">
        <f>I!J105+II!J105+III!J105</f>
        <v>0</v>
      </c>
      <c r="K105" s="3">
        <f>I!K105+II!K105+III!K105</f>
        <v>0</v>
      </c>
      <c r="L105" s="5">
        <f>I!L105+II!L105+III!L105</f>
        <v>0</v>
      </c>
      <c r="M105" s="5">
        <f>I!M105+II!M105+III!M105</f>
        <v>0</v>
      </c>
      <c r="N105" s="5">
        <f>I!N105+II!N105+III!N105</f>
        <v>3</v>
      </c>
      <c r="O105" s="5">
        <f>I!O105+II!O105+III!O105</f>
        <v>2</v>
      </c>
      <c r="P105" s="5">
        <f>I!P105+II!P105+III!P105</f>
        <v>0</v>
      </c>
      <c r="Q105" s="5">
        <f>I!Q105+II!Q105+III!Q105</f>
        <v>0</v>
      </c>
      <c r="R105" s="5">
        <f>I!R105+II!R105+III!R105</f>
        <v>0</v>
      </c>
      <c r="S105" s="24">
        <f>I!S105+II!S105+III!S105</f>
        <v>14862159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>I!E106+II!E106+III!E106</f>
        <v>24</v>
      </c>
      <c r="F106" s="3">
        <f>I!F106+II!F106+III!F106</f>
        <v>0</v>
      </c>
      <c r="G106" s="3">
        <f>I!G106+II!G106+III!G106</f>
        <v>130</v>
      </c>
      <c r="H106" s="3">
        <f>I!H106+II!H106+III!H106</f>
        <v>154</v>
      </c>
      <c r="I106" s="3">
        <f>I!I106+II!I106+III!I106</f>
        <v>0</v>
      </c>
      <c r="J106" s="3">
        <f>I!J106+II!J106+III!J106</f>
        <v>0</v>
      </c>
      <c r="K106" s="3">
        <f>I!K106+II!K106+III!K106</f>
        <v>0</v>
      </c>
      <c r="L106" s="3">
        <f>I!L106+II!L106+III!L106</f>
        <v>0</v>
      </c>
      <c r="M106" s="3">
        <f>I!M106+II!M106+III!M106</f>
        <v>0</v>
      </c>
      <c r="N106" s="3">
        <f>I!N106+II!N106+III!N106</f>
        <v>4</v>
      </c>
      <c r="O106" s="3">
        <f>I!O106+II!O106+III!O106</f>
        <v>2</v>
      </c>
      <c r="P106" s="3">
        <f>I!P106+II!P106+III!P106</f>
        <v>0</v>
      </c>
      <c r="Q106" s="3">
        <f>I!Q106+II!Q106+III!Q106</f>
        <v>0</v>
      </c>
      <c r="R106" s="3">
        <f>I!R106+II!R106+III!R106</f>
        <v>0</v>
      </c>
      <c r="S106" s="24">
        <f>I!S106+II!S106+III!S106</f>
        <v>15206159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f>I!E107+II!E107+III!E107</f>
        <v>7</v>
      </c>
      <c r="F107" s="7">
        <f>I!F107+II!F107+III!F107</f>
        <v>0</v>
      </c>
      <c r="G107" s="7">
        <f>I!G107+II!G107+III!G107</f>
        <v>81</v>
      </c>
      <c r="H107" s="3">
        <f>I!H107+II!H107+III!H107</f>
        <v>88</v>
      </c>
      <c r="I107" s="7">
        <f>I!I107+II!I107+III!I107</f>
        <v>0</v>
      </c>
      <c r="J107" s="7">
        <f>I!J107+II!J107+III!J107</f>
        <v>0</v>
      </c>
      <c r="K107" s="3">
        <f>I!K107+II!K107+III!K107</f>
        <v>0</v>
      </c>
      <c r="L107" s="10">
        <f>I!L107+II!L107+III!L107</f>
        <v>0</v>
      </c>
      <c r="M107" s="7">
        <f>I!M107+II!M107+III!M107</f>
        <v>0</v>
      </c>
      <c r="N107" s="7">
        <f>I!N107+II!N107+III!N107</f>
        <v>5</v>
      </c>
      <c r="O107" s="7">
        <f>I!O107+II!O107+III!O107</f>
        <v>0</v>
      </c>
      <c r="P107" s="7">
        <f>I!P107+II!P107+III!P107</f>
        <v>0</v>
      </c>
      <c r="Q107" s="7">
        <f>I!Q107+II!Q107+III!Q107</f>
        <v>0</v>
      </c>
      <c r="R107" s="7">
        <f>I!R107+II!R107+III!R107</f>
        <v>0</v>
      </c>
      <c r="S107" s="25">
        <f>I!S107+II!S107+III!S107</f>
        <v>1344731</v>
      </c>
      <c r="T107" s="98"/>
    </row>
    <row r="108" spans="1:20" x14ac:dyDescent="0.2">
      <c r="A108" s="92"/>
      <c r="B108" s="95"/>
      <c r="C108" s="97"/>
      <c r="D108" s="7" t="s">
        <v>111</v>
      </c>
      <c r="E108" s="7">
        <f>I!E108+II!E108+III!E108</f>
        <v>0</v>
      </c>
      <c r="F108" s="7">
        <f>I!F108+II!F108+III!F108</f>
        <v>0</v>
      </c>
      <c r="G108" s="7">
        <f>I!G108+II!G108+III!G108</f>
        <v>0</v>
      </c>
      <c r="H108" s="3">
        <f>I!H108+II!H108+III!H108</f>
        <v>0</v>
      </c>
      <c r="I108" s="7">
        <f>I!I108+II!I108+III!I108</f>
        <v>0</v>
      </c>
      <c r="J108" s="7">
        <f>I!J108+II!J108+III!J108</f>
        <v>0</v>
      </c>
      <c r="K108" s="3">
        <f>I!K108+II!K108+III!K108</f>
        <v>0</v>
      </c>
      <c r="L108" s="7">
        <f>I!L108+II!L108+III!L108</f>
        <v>0</v>
      </c>
      <c r="M108" s="7">
        <f>I!M108+II!M108+III!M108</f>
        <v>0</v>
      </c>
      <c r="N108" s="7">
        <f>I!N108+II!N108+III!N108</f>
        <v>0</v>
      </c>
      <c r="O108" s="7">
        <f>I!O108+II!O108+III!O108</f>
        <v>0</v>
      </c>
      <c r="P108" s="7">
        <f>I!P108+II!P108+III!P108</f>
        <v>0</v>
      </c>
      <c r="Q108" s="7">
        <f>I!Q108+II!Q108+III!Q108</f>
        <v>0</v>
      </c>
      <c r="R108" s="7">
        <f>I!R108+II!R108+III!R108</f>
        <v>0</v>
      </c>
      <c r="S108" s="25">
        <f>I!S108+II!S108+III!S108</f>
        <v>0</v>
      </c>
      <c r="T108" s="97"/>
    </row>
    <row r="109" spans="1:20" x14ac:dyDescent="0.2">
      <c r="A109" s="92"/>
      <c r="B109" s="95"/>
      <c r="C109" s="97"/>
      <c r="D109" s="7" t="s">
        <v>7</v>
      </c>
      <c r="E109" s="7">
        <f>I!E109+II!E109+III!E109</f>
        <v>0</v>
      </c>
      <c r="F109" s="7">
        <f>I!F109+II!F109+III!F109</f>
        <v>0</v>
      </c>
      <c r="G109" s="7">
        <f>I!G109+II!G109+III!G109</f>
        <v>14</v>
      </c>
      <c r="H109" s="3">
        <f>I!H109+II!H109+III!H109</f>
        <v>14</v>
      </c>
      <c r="I109" s="7">
        <f>I!I109+II!I109+III!I109</f>
        <v>0</v>
      </c>
      <c r="J109" s="7">
        <f>I!J109+II!J109+III!J109</f>
        <v>0</v>
      </c>
      <c r="K109" s="3">
        <f>I!K109+II!K109+III!K109</f>
        <v>0</v>
      </c>
      <c r="L109" s="7">
        <f>I!L109+II!L109+III!L109</f>
        <v>0</v>
      </c>
      <c r="M109" s="7">
        <f>I!M109+II!M109+III!M109</f>
        <v>0</v>
      </c>
      <c r="N109" s="7">
        <f>I!N109+II!N109+III!N109</f>
        <v>0</v>
      </c>
      <c r="O109" s="7">
        <f>I!O109+II!O109+III!O109</f>
        <v>0</v>
      </c>
      <c r="P109" s="7">
        <f>I!P109+II!P109+III!P109</f>
        <v>0</v>
      </c>
      <c r="Q109" s="7">
        <f>I!Q109+II!Q109+III!Q109</f>
        <v>0</v>
      </c>
      <c r="R109" s="7">
        <f>I!R109+II!R109+III!R109</f>
        <v>0</v>
      </c>
      <c r="S109" s="25">
        <f>I!S109+II!S109+III!S109</f>
        <v>0</v>
      </c>
      <c r="T109" s="97"/>
    </row>
    <row r="110" spans="1:20" x14ac:dyDescent="0.2">
      <c r="A110" s="92"/>
      <c r="B110" s="96"/>
      <c r="C110" s="97"/>
      <c r="D110" s="3" t="s">
        <v>8</v>
      </c>
      <c r="E110" s="3">
        <f>I!E110+II!E110+III!E110</f>
        <v>7</v>
      </c>
      <c r="F110" s="3">
        <f>I!F110+II!F110+III!F110</f>
        <v>0</v>
      </c>
      <c r="G110" s="3">
        <f>I!G110+II!G110+III!G110</f>
        <v>95</v>
      </c>
      <c r="H110" s="3">
        <f>I!H110+II!H110+III!H110</f>
        <v>102</v>
      </c>
      <c r="I110" s="3">
        <f>I!I110+II!I110+III!I110</f>
        <v>0</v>
      </c>
      <c r="J110" s="3">
        <f>I!J110+II!J110+III!J110</f>
        <v>0</v>
      </c>
      <c r="K110" s="3">
        <f>I!K110+II!K110+III!K110</f>
        <v>0</v>
      </c>
      <c r="L110" s="5">
        <f>I!L110+II!L110+III!L110</f>
        <v>0</v>
      </c>
      <c r="M110" s="5">
        <f>I!M110+II!M110+III!M110</f>
        <v>0</v>
      </c>
      <c r="N110" s="5">
        <f>I!N110+II!N110+III!N110</f>
        <v>5</v>
      </c>
      <c r="O110" s="5">
        <f>I!O110+II!O110+III!O110</f>
        <v>0</v>
      </c>
      <c r="P110" s="5">
        <f>I!P110+II!P110+III!P110</f>
        <v>0</v>
      </c>
      <c r="Q110" s="5">
        <f>I!Q110+II!Q110+III!Q110</f>
        <v>0</v>
      </c>
      <c r="R110" s="5">
        <f>I!R110+II!R110+III!R110</f>
        <v>0</v>
      </c>
      <c r="S110" s="24">
        <f>I!S110+II!S110+III!S110</f>
        <v>1344731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>
        <f>I!E111+II!E111+III!E111</f>
        <v>0</v>
      </c>
      <c r="F111" s="7">
        <f>I!F111+II!F111+III!F111</f>
        <v>0</v>
      </c>
      <c r="G111" s="7">
        <f>I!G111+II!G111+III!G111</f>
        <v>0</v>
      </c>
      <c r="H111" s="3">
        <f>I!H111+II!H111+III!H111</f>
        <v>0</v>
      </c>
      <c r="I111" s="7">
        <f>I!I111+II!I111+III!I111</f>
        <v>0</v>
      </c>
      <c r="J111" s="7">
        <f>I!J111+II!J111+III!J111</f>
        <v>0</v>
      </c>
      <c r="K111" s="3">
        <f>I!K111+II!K111+III!K111</f>
        <v>0</v>
      </c>
      <c r="L111" s="10">
        <f>I!L111+II!L111+III!L111</f>
        <v>0</v>
      </c>
      <c r="M111" s="7">
        <f>I!M111+II!M111+III!M111</f>
        <v>0</v>
      </c>
      <c r="N111" s="7">
        <f>I!N111+II!N111+III!N111</f>
        <v>0</v>
      </c>
      <c r="O111" s="7">
        <f>I!O111+II!O111+III!O111</f>
        <v>0</v>
      </c>
      <c r="P111" s="7">
        <f>I!P111+II!P111+III!P111</f>
        <v>0</v>
      </c>
      <c r="Q111" s="7">
        <f>I!Q111+II!Q111+III!Q111</f>
        <v>0</v>
      </c>
      <c r="R111" s="7">
        <f>I!R111+II!R111+III!R111</f>
        <v>0</v>
      </c>
      <c r="S111" s="25">
        <f>I!S111+II!S111+III!S111</f>
        <v>0</v>
      </c>
      <c r="T111" s="98"/>
    </row>
    <row r="112" spans="1:20" x14ac:dyDescent="0.2">
      <c r="A112" s="92"/>
      <c r="B112" s="95"/>
      <c r="C112" s="97"/>
      <c r="D112" s="7" t="s">
        <v>6</v>
      </c>
      <c r="E112" s="7">
        <f>I!E112+II!E112+III!E112</f>
        <v>0</v>
      </c>
      <c r="F112" s="7">
        <f>I!F112+II!F112+III!F112</f>
        <v>0</v>
      </c>
      <c r="G112" s="7">
        <f>I!G112+II!G112+III!G112</f>
        <v>0</v>
      </c>
      <c r="H112" s="3">
        <f>I!H112+II!H112+III!H112</f>
        <v>0</v>
      </c>
      <c r="I112" s="7">
        <f>I!I112+II!I112+III!I112</f>
        <v>0</v>
      </c>
      <c r="J112" s="7">
        <f>I!J112+II!J112+III!J112</f>
        <v>0</v>
      </c>
      <c r="K112" s="3">
        <f>I!K112+II!K112+III!K112</f>
        <v>0</v>
      </c>
      <c r="L112" s="7">
        <f>I!L112+II!L112+III!L112</f>
        <v>0</v>
      </c>
      <c r="M112" s="7">
        <f>I!M112+II!M112+III!M112</f>
        <v>0</v>
      </c>
      <c r="N112" s="7">
        <f>I!N112+II!N112+III!N112</f>
        <v>0</v>
      </c>
      <c r="O112" s="7">
        <f>I!O112+II!O112+III!O112</f>
        <v>0</v>
      </c>
      <c r="P112" s="7">
        <f>I!P112+II!P112+III!P112</f>
        <v>0</v>
      </c>
      <c r="Q112" s="7">
        <f>I!Q112+II!Q112+III!Q112</f>
        <v>0</v>
      </c>
      <c r="R112" s="7">
        <f>I!R112+II!R112+III!R112</f>
        <v>0</v>
      </c>
      <c r="S112" s="25">
        <f>I!S112+II!S112+III!S112</f>
        <v>0</v>
      </c>
      <c r="T112" s="97"/>
    </row>
    <row r="113" spans="1:20" x14ac:dyDescent="0.2">
      <c r="A113" s="92"/>
      <c r="B113" s="95"/>
      <c r="C113" s="97"/>
      <c r="D113" s="7" t="s">
        <v>7</v>
      </c>
      <c r="E113" s="7">
        <f>I!E113+II!E113+III!E113</f>
        <v>0</v>
      </c>
      <c r="F113" s="7">
        <f>I!F113+II!F113+III!F113</f>
        <v>0</v>
      </c>
      <c r="G113" s="7">
        <f>I!G113+II!G113+III!G113</f>
        <v>0</v>
      </c>
      <c r="H113" s="3">
        <f>I!H113+II!H113+III!H113</f>
        <v>0</v>
      </c>
      <c r="I113" s="7">
        <f>I!I113+II!I113+III!I113</f>
        <v>0</v>
      </c>
      <c r="J113" s="7">
        <f>I!J113+II!J113+III!J113</f>
        <v>0</v>
      </c>
      <c r="K113" s="3">
        <f>I!K113+II!K113+III!K113</f>
        <v>0</v>
      </c>
      <c r="L113" s="7">
        <f>I!L113+II!L113+III!L113</f>
        <v>0</v>
      </c>
      <c r="M113" s="7">
        <f>I!M113+II!M113+III!M113</f>
        <v>0</v>
      </c>
      <c r="N113" s="7">
        <f>I!N113+II!N113+III!N113</f>
        <v>0</v>
      </c>
      <c r="O113" s="7">
        <f>I!O113+II!O113+III!O113</f>
        <v>0</v>
      </c>
      <c r="P113" s="7">
        <f>I!P113+II!P113+III!P113</f>
        <v>0</v>
      </c>
      <c r="Q113" s="7">
        <f>I!Q113+II!Q113+III!Q113</f>
        <v>0</v>
      </c>
      <c r="R113" s="7">
        <f>I!R113+II!R113+III!R113</f>
        <v>0</v>
      </c>
      <c r="S113" s="25">
        <f>I!S113+II!S113+III!S113</f>
        <v>0</v>
      </c>
      <c r="T113" s="97"/>
    </row>
    <row r="114" spans="1:20" x14ac:dyDescent="0.2">
      <c r="A114" s="92"/>
      <c r="B114" s="95"/>
      <c r="C114" s="97"/>
      <c r="D114" s="3" t="s">
        <v>8</v>
      </c>
      <c r="E114" s="3">
        <f>I!E114+II!E114+III!E114</f>
        <v>0</v>
      </c>
      <c r="F114" s="3">
        <f>I!F114+II!F114+III!F114</f>
        <v>0</v>
      </c>
      <c r="G114" s="3">
        <f>I!G114+II!G114+III!G114</f>
        <v>0</v>
      </c>
      <c r="H114" s="3">
        <f>I!H114+II!H114+III!H114</f>
        <v>0</v>
      </c>
      <c r="I114" s="3">
        <f>I!I114+II!I114+III!I114</f>
        <v>0</v>
      </c>
      <c r="J114" s="3">
        <f>I!J114+II!J114+III!J114</f>
        <v>0</v>
      </c>
      <c r="K114" s="3">
        <f>I!K114+II!K114+III!K114</f>
        <v>0</v>
      </c>
      <c r="L114" s="5">
        <f>I!L114+II!L114+III!L114</f>
        <v>0</v>
      </c>
      <c r="M114" s="5">
        <f>I!M114+II!M114+III!M114</f>
        <v>0</v>
      </c>
      <c r="N114" s="5">
        <f>I!N114+II!N114+III!N114</f>
        <v>0</v>
      </c>
      <c r="O114" s="5">
        <f>I!O114+II!O114+III!O114</f>
        <v>0</v>
      </c>
      <c r="P114" s="5">
        <f>I!P114+II!P114+III!P114</f>
        <v>0</v>
      </c>
      <c r="Q114" s="5">
        <f>I!Q114+II!Q114+III!Q114</f>
        <v>0</v>
      </c>
      <c r="R114" s="5">
        <f>I!R114+II!R114+III!R114</f>
        <v>0</v>
      </c>
      <c r="S114" s="24">
        <f>I!S114+II!S114+III!S114</f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>
        <f>I!E115+II!E115+III!E115</f>
        <v>0</v>
      </c>
      <c r="F115" s="1">
        <f>I!F115+II!F115+III!F115</f>
        <v>0</v>
      </c>
      <c r="G115" s="1">
        <f>I!G115+II!G115+III!G115</f>
        <v>0</v>
      </c>
      <c r="H115" s="3">
        <f>I!H115+II!H115+III!H115</f>
        <v>0</v>
      </c>
      <c r="I115" s="1">
        <f>I!I115+II!I115+III!I115</f>
        <v>0</v>
      </c>
      <c r="J115" s="1">
        <f>I!J115+II!J115+III!J115</f>
        <v>0</v>
      </c>
      <c r="K115" s="3">
        <f>I!K115+II!K115+III!K115</f>
        <v>0</v>
      </c>
      <c r="L115" s="2">
        <f>I!L115+II!L115+III!L115</f>
        <v>0</v>
      </c>
      <c r="M115" s="1">
        <f>I!M115+II!M115+III!M115</f>
        <v>0</v>
      </c>
      <c r="N115" s="1">
        <f>I!N115+II!N115+III!N115</f>
        <v>0</v>
      </c>
      <c r="O115" s="4">
        <f>I!O115+II!O115+III!O115</f>
        <v>0</v>
      </c>
      <c r="P115" s="4">
        <f>I!P115+II!P115+III!P115</f>
        <v>0</v>
      </c>
      <c r="Q115" s="1">
        <f>I!Q115+II!Q115+III!Q115</f>
        <v>0</v>
      </c>
      <c r="R115" s="1">
        <f>I!R115+II!R115+III!R115</f>
        <v>0</v>
      </c>
      <c r="S115" s="23">
        <f>I!S115+II!S115+III!S115</f>
        <v>0</v>
      </c>
      <c r="T115" s="98"/>
    </row>
    <row r="116" spans="1:20" x14ac:dyDescent="0.2">
      <c r="A116" s="92"/>
      <c r="B116" s="95"/>
      <c r="C116" s="97"/>
      <c r="D116" s="1" t="s">
        <v>6</v>
      </c>
      <c r="E116" s="1">
        <f>I!E116+II!E116+III!E116</f>
        <v>0</v>
      </c>
      <c r="F116" s="1">
        <f>I!F116+II!F116+III!F116</f>
        <v>0</v>
      </c>
      <c r="G116" s="1">
        <f>I!G116+II!G116+III!G116</f>
        <v>0</v>
      </c>
      <c r="H116" s="3">
        <f>I!H116+II!H116+III!H116</f>
        <v>0</v>
      </c>
      <c r="I116" s="1">
        <f>I!I116+II!I116+III!I116</f>
        <v>0</v>
      </c>
      <c r="J116" s="1">
        <f>I!J116+II!J116+III!J116</f>
        <v>0</v>
      </c>
      <c r="K116" s="3">
        <f>I!K116+II!K116+III!K116</f>
        <v>0</v>
      </c>
      <c r="L116" s="1">
        <f>I!L116+II!L116+III!L116</f>
        <v>0</v>
      </c>
      <c r="M116" s="1">
        <f>I!M116+II!M116+III!M116</f>
        <v>0</v>
      </c>
      <c r="N116" s="1">
        <f>I!N116+II!N116+III!N116</f>
        <v>0</v>
      </c>
      <c r="O116" s="1">
        <f>I!O116+II!O116+III!O116</f>
        <v>0</v>
      </c>
      <c r="P116" s="1">
        <f>I!P116+II!P116+III!P116</f>
        <v>0</v>
      </c>
      <c r="Q116" s="1">
        <f>I!Q116+II!Q116+III!Q116</f>
        <v>0</v>
      </c>
      <c r="R116" s="1">
        <f>I!R116+II!R116+III!R116</f>
        <v>0</v>
      </c>
      <c r="S116" s="23">
        <f>I!S116+II!S116+III!S116</f>
        <v>0</v>
      </c>
      <c r="T116" s="97"/>
    </row>
    <row r="117" spans="1:20" x14ac:dyDescent="0.2">
      <c r="A117" s="92"/>
      <c r="B117" s="95"/>
      <c r="C117" s="97"/>
      <c r="D117" s="1" t="s">
        <v>7</v>
      </c>
      <c r="E117" s="1">
        <f>I!E117+II!E117+III!E117</f>
        <v>0</v>
      </c>
      <c r="F117" s="1">
        <f>I!F117+II!F117+III!F117</f>
        <v>0</v>
      </c>
      <c r="G117" s="1">
        <f>I!G117+II!G117+III!G117</f>
        <v>0</v>
      </c>
      <c r="H117" s="3">
        <f>I!H117+II!H117+III!H117</f>
        <v>0</v>
      </c>
      <c r="I117" s="1">
        <f>I!I117+II!I117+III!I117</f>
        <v>0</v>
      </c>
      <c r="J117" s="1">
        <f>I!J117+II!J117+III!J117</f>
        <v>0</v>
      </c>
      <c r="K117" s="3">
        <f>I!K117+II!K117+III!K117</f>
        <v>0</v>
      </c>
      <c r="L117" s="1">
        <f>I!L117+II!L117+III!L117</f>
        <v>0</v>
      </c>
      <c r="M117" s="1">
        <f>I!M117+II!M117+III!M117</f>
        <v>0</v>
      </c>
      <c r="N117" s="1">
        <f>I!N117+II!N117+III!N117</f>
        <v>0</v>
      </c>
      <c r="O117" s="1">
        <f>I!O117+II!O117+III!O117</f>
        <v>0</v>
      </c>
      <c r="P117" s="1">
        <f>I!P117+II!P117+III!P117</f>
        <v>0</v>
      </c>
      <c r="Q117" s="1">
        <f>I!Q117+II!Q117+III!Q117</f>
        <v>0</v>
      </c>
      <c r="R117" s="1">
        <f>I!R117+II!R117+III!R117</f>
        <v>0</v>
      </c>
      <c r="S117" s="23">
        <f>I!S117+II!S117+III!S117</f>
        <v>0</v>
      </c>
      <c r="T117" s="97"/>
    </row>
    <row r="118" spans="1:20" x14ac:dyDescent="0.2">
      <c r="A118" s="92"/>
      <c r="B118" s="95"/>
      <c r="C118" s="97"/>
      <c r="D118" s="3" t="s">
        <v>8</v>
      </c>
      <c r="E118" s="3">
        <f>I!E118+II!E118+III!E118</f>
        <v>0</v>
      </c>
      <c r="F118" s="3">
        <f>I!F118+II!F118+III!F118</f>
        <v>0</v>
      </c>
      <c r="G118" s="3">
        <f>I!G118+II!G118+III!G118</f>
        <v>0</v>
      </c>
      <c r="H118" s="3">
        <f>I!H118+II!H118+III!H118</f>
        <v>0</v>
      </c>
      <c r="I118" s="3">
        <f>I!I118+II!I118+III!I118</f>
        <v>0</v>
      </c>
      <c r="J118" s="3">
        <f>I!J118+II!J118+III!J118</f>
        <v>0</v>
      </c>
      <c r="K118" s="3">
        <f>I!K118+II!K118+III!K118</f>
        <v>0</v>
      </c>
      <c r="L118" s="5">
        <f>I!L118+II!L118+III!L118</f>
        <v>0</v>
      </c>
      <c r="M118" s="5">
        <f>I!M118+II!M118+III!M118</f>
        <v>0</v>
      </c>
      <c r="N118" s="5">
        <f>I!N118+II!N118+III!N118</f>
        <v>0</v>
      </c>
      <c r="O118" s="5">
        <f>I!O118+II!O118+III!O118</f>
        <v>0</v>
      </c>
      <c r="P118" s="5">
        <f>I!P118+II!P118+III!P118</f>
        <v>0</v>
      </c>
      <c r="Q118" s="5">
        <f>I!Q118+II!Q118+III!Q118</f>
        <v>0</v>
      </c>
      <c r="R118" s="5">
        <f>I!R118+II!R118+III!R118</f>
        <v>0</v>
      </c>
      <c r="S118" s="24">
        <f>I!S118+II!S118+III!S118</f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>I!E119+II!E119+III!E119</f>
        <v>0</v>
      </c>
      <c r="F119" s="3">
        <f>I!F119+II!F119+III!F119</f>
        <v>0</v>
      </c>
      <c r="G119" s="3">
        <f>I!G119+II!G119+III!G119</f>
        <v>0</v>
      </c>
      <c r="H119" s="3">
        <f>I!H119+II!H119+III!H119</f>
        <v>0</v>
      </c>
      <c r="I119" s="3">
        <f>I!I119+II!I119+III!I119</f>
        <v>0</v>
      </c>
      <c r="J119" s="3">
        <f>I!J119+II!J119+III!J119</f>
        <v>0</v>
      </c>
      <c r="K119" s="3">
        <f>I!K119+II!K119+III!K119</f>
        <v>0</v>
      </c>
      <c r="L119" s="3">
        <f>I!L119+II!L119+III!L119</f>
        <v>0</v>
      </c>
      <c r="M119" s="3">
        <f>I!M119+II!M119+III!M119</f>
        <v>0</v>
      </c>
      <c r="N119" s="5">
        <f>I!N119+II!N119+III!N119</f>
        <v>0</v>
      </c>
      <c r="O119" s="3">
        <f>I!O119+II!O119+III!O119</f>
        <v>0</v>
      </c>
      <c r="P119" s="3">
        <f>I!P119+II!P119+III!P119</f>
        <v>0</v>
      </c>
      <c r="Q119" s="3">
        <f>I!Q119+II!Q119+III!Q119</f>
        <v>0</v>
      </c>
      <c r="R119" s="3">
        <f>I!R119+II!R119+III!R119</f>
        <v>0</v>
      </c>
      <c r="S119" s="24">
        <f>I!S119+II!S119+III!S119</f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>
        <f>I!E120+II!E120+III!E120</f>
        <v>10</v>
      </c>
      <c r="F120" s="1">
        <f>I!F120+II!F120+III!F120</f>
        <v>0</v>
      </c>
      <c r="G120" s="1">
        <f>I!G120+II!G120+III!G120</f>
        <v>40</v>
      </c>
      <c r="H120" s="3">
        <f>I!H120+II!H120+III!H120</f>
        <v>50</v>
      </c>
      <c r="I120" s="1">
        <f>I!I120+II!I120+III!I120</f>
        <v>0</v>
      </c>
      <c r="J120" s="1">
        <f>I!J120+II!J120+III!J120</f>
        <v>0</v>
      </c>
      <c r="K120" s="3">
        <f>I!K120+II!K120+III!K120</f>
        <v>0</v>
      </c>
      <c r="L120" s="2">
        <f>I!L120+II!L120+III!L120</f>
        <v>0</v>
      </c>
      <c r="M120" s="1">
        <f>I!M120+II!M120+III!M120</f>
        <v>0</v>
      </c>
      <c r="N120" s="1">
        <f>I!N120+II!N120+III!N120</f>
        <v>10</v>
      </c>
      <c r="O120" s="4">
        <f>I!O120+II!O120+III!O120</f>
        <v>0</v>
      </c>
      <c r="P120" s="4">
        <f>I!P120+II!P120+III!P120</f>
        <v>0</v>
      </c>
      <c r="Q120" s="1">
        <f>I!Q120+II!Q120+III!Q120</f>
        <v>0</v>
      </c>
      <c r="R120" s="1">
        <f>I!R120+II!R120+III!R120</f>
        <v>0</v>
      </c>
      <c r="S120" s="23">
        <f>I!S120+II!S120+III!S120</f>
        <v>0</v>
      </c>
      <c r="T120" s="98"/>
    </row>
    <row r="121" spans="1:20" x14ac:dyDescent="0.2">
      <c r="A121" s="92"/>
      <c r="B121" s="95"/>
      <c r="C121" s="97"/>
      <c r="D121" s="1" t="s">
        <v>114</v>
      </c>
      <c r="E121" s="1">
        <f>I!E121+II!E121+III!E121</f>
        <v>0</v>
      </c>
      <c r="F121" s="1">
        <f>I!F121+II!F121+III!F121</f>
        <v>0</v>
      </c>
      <c r="G121" s="1">
        <f>I!G121+II!G121+III!G121</f>
        <v>0</v>
      </c>
      <c r="H121" s="3">
        <f>I!H121+II!H121+III!H121</f>
        <v>0</v>
      </c>
      <c r="I121" s="1">
        <f>I!I121+II!I121+III!I121</f>
        <v>0</v>
      </c>
      <c r="J121" s="1">
        <f>I!J121+II!J121+III!J121</f>
        <v>0</v>
      </c>
      <c r="K121" s="3">
        <f>I!K121+II!K121+III!K121</f>
        <v>0</v>
      </c>
      <c r="L121" s="1">
        <f>I!L121+II!L121+III!L121</f>
        <v>0</v>
      </c>
      <c r="M121" s="1">
        <f>I!M121+II!M121+III!M121</f>
        <v>0</v>
      </c>
      <c r="N121" s="1">
        <f>I!N121+II!N121+III!N121</f>
        <v>0</v>
      </c>
      <c r="O121" s="1">
        <f>I!O121+II!O121+III!O121</f>
        <v>0</v>
      </c>
      <c r="P121" s="1">
        <f>I!P121+II!P121+III!P121</f>
        <v>0</v>
      </c>
      <c r="Q121" s="1">
        <f>I!Q121+II!Q121+III!Q121</f>
        <v>0</v>
      </c>
      <c r="R121" s="1">
        <f>I!R121+II!R121+III!R121</f>
        <v>0</v>
      </c>
      <c r="S121" s="23">
        <f>I!S121+II!S121+III!S121</f>
        <v>0</v>
      </c>
      <c r="T121" s="97"/>
    </row>
    <row r="122" spans="1:20" x14ac:dyDescent="0.2">
      <c r="A122" s="92"/>
      <c r="B122" s="95"/>
      <c r="C122" s="97"/>
      <c r="D122" s="1" t="s">
        <v>7</v>
      </c>
      <c r="E122" s="1">
        <f>I!E122+II!E122+III!E122</f>
        <v>0</v>
      </c>
      <c r="F122" s="1">
        <f>I!F122+II!F122+III!F122</f>
        <v>0</v>
      </c>
      <c r="G122" s="1">
        <f>I!G122+II!G122+III!G122</f>
        <v>32</v>
      </c>
      <c r="H122" s="3">
        <f>I!H122+II!H122+III!H122</f>
        <v>32</v>
      </c>
      <c r="I122" s="1">
        <f>I!I122+II!I122+III!I122</f>
        <v>0</v>
      </c>
      <c r="J122" s="1">
        <f>I!J122+II!J122+III!J122</f>
        <v>0</v>
      </c>
      <c r="K122" s="3">
        <f>I!K122+II!K122+III!K122</f>
        <v>0</v>
      </c>
      <c r="L122" s="1">
        <f>I!L122+II!L122+III!L122</f>
        <v>0</v>
      </c>
      <c r="M122" s="1">
        <f>I!M122+II!M122+III!M122</f>
        <v>0</v>
      </c>
      <c r="N122" s="1">
        <f>I!N122+II!N122+III!N122</f>
        <v>0</v>
      </c>
      <c r="O122" s="1">
        <f>I!O122+II!O122+III!O122</f>
        <v>0</v>
      </c>
      <c r="P122" s="1">
        <f>I!P122+II!P122+III!P122</f>
        <v>0</v>
      </c>
      <c r="Q122" s="1">
        <f>I!Q122+II!Q122+III!Q122</f>
        <v>0</v>
      </c>
      <c r="R122" s="1">
        <f>I!R122+II!R122+III!R122</f>
        <v>0</v>
      </c>
      <c r="S122" s="23">
        <f>I!S122+II!S122+III!S122</f>
        <v>40620707</v>
      </c>
      <c r="T122" s="97"/>
    </row>
    <row r="123" spans="1:20" x14ac:dyDescent="0.2">
      <c r="A123" s="92"/>
      <c r="B123" s="96"/>
      <c r="C123" s="97"/>
      <c r="D123" s="3" t="s">
        <v>8</v>
      </c>
      <c r="E123" s="3">
        <f>I!E123+II!E123+III!E123</f>
        <v>10</v>
      </c>
      <c r="F123" s="3">
        <f>I!F123+II!F123+III!F123</f>
        <v>0</v>
      </c>
      <c r="G123" s="3">
        <f>I!G123+II!G123+III!G123</f>
        <v>72</v>
      </c>
      <c r="H123" s="3">
        <f>I!H123+II!H123+III!H123</f>
        <v>82</v>
      </c>
      <c r="I123" s="3">
        <f>I!I123+II!I123+III!I123</f>
        <v>0</v>
      </c>
      <c r="J123" s="3">
        <f>I!J123+II!J123+III!J123</f>
        <v>0</v>
      </c>
      <c r="K123" s="3">
        <f>I!K123+II!K123+III!K123</f>
        <v>0</v>
      </c>
      <c r="L123" s="3">
        <f>I!L123+II!L123+III!L123</f>
        <v>0</v>
      </c>
      <c r="M123" s="3">
        <f>I!M123+II!M123+III!M123</f>
        <v>0</v>
      </c>
      <c r="N123" s="3">
        <f>I!N123+II!N123+III!N123</f>
        <v>10</v>
      </c>
      <c r="O123" s="3">
        <f>I!O123+II!O123+III!O123</f>
        <v>0</v>
      </c>
      <c r="P123" s="3">
        <f>I!P123+II!P123+III!P123</f>
        <v>0</v>
      </c>
      <c r="Q123" s="3">
        <f>I!Q123+II!Q123+III!Q123</f>
        <v>0</v>
      </c>
      <c r="R123" s="3">
        <f>I!R123+II!R123+III!R123</f>
        <v>0</v>
      </c>
      <c r="S123" s="24">
        <f>I!S123+II!S123+III!S123</f>
        <v>40620707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f>I!E124+II!E124+III!E124</f>
        <v>5</v>
      </c>
      <c r="F124" s="1">
        <f>I!F124+II!F124+III!F124</f>
        <v>0</v>
      </c>
      <c r="G124" s="1">
        <f>I!G124+II!G124+III!G124</f>
        <v>10</v>
      </c>
      <c r="H124" s="3">
        <f>I!H124+II!H124+III!H124</f>
        <v>15</v>
      </c>
      <c r="I124" s="1">
        <f>I!I124+II!I124+III!I124</f>
        <v>0</v>
      </c>
      <c r="J124" s="1">
        <f>I!J124+II!J124+III!J124</f>
        <v>0</v>
      </c>
      <c r="K124" s="3">
        <f>I!K124+II!K124+III!K124</f>
        <v>0</v>
      </c>
      <c r="L124" s="2">
        <f>I!L124+II!L124+III!L124</f>
        <v>0</v>
      </c>
      <c r="M124" s="1">
        <f>I!M124+II!M124+III!M124</f>
        <v>0</v>
      </c>
      <c r="N124" s="1">
        <f>I!N124+II!N124+III!N124</f>
        <v>0</v>
      </c>
      <c r="O124" s="4">
        <f>I!O124+II!O124+III!O124</f>
        <v>0</v>
      </c>
      <c r="P124" s="4">
        <f>I!P124+II!P124+III!P124</f>
        <v>0</v>
      </c>
      <c r="Q124" s="1">
        <f>I!Q124+II!Q124+III!Q124</f>
        <v>0</v>
      </c>
      <c r="R124" s="1">
        <f>I!R124+II!R124+III!R124</f>
        <v>0</v>
      </c>
      <c r="S124" s="23">
        <f>I!S124+II!S124+III!S124</f>
        <v>5901</v>
      </c>
      <c r="T124" s="98"/>
    </row>
    <row r="125" spans="1:20" x14ac:dyDescent="0.2">
      <c r="A125" s="92"/>
      <c r="B125" s="95"/>
      <c r="C125" s="97"/>
      <c r="D125" s="1" t="s">
        <v>114</v>
      </c>
      <c r="E125" s="1">
        <f>I!E125+II!E125+III!E125</f>
        <v>0</v>
      </c>
      <c r="F125" s="1">
        <f>I!F125+II!F125+III!F125</f>
        <v>0</v>
      </c>
      <c r="G125" s="1">
        <f>I!G125+II!G125+III!G125</f>
        <v>0</v>
      </c>
      <c r="H125" s="3">
        <f>I!H125+II!H125+III!H125</f>
        <v>0</v>
      </c>
      <c r="I125" s="1">
        <f>I!I125+II!I125+III!I125</f>
        <v>0</v>
      </c>
      <c r="J125" s="1">
        <f>I!J125+II!J125+III!J125</f>
        <v>0</v>
      </c>
      <c r="K125" s="3">
        <f>I!K125+II!K125+III!K125</f>
        <v>0</v>
      </c>
      <c r="L125" s="1">
        <f>I!L125+II!L125+III!L125</f>
        <v>0</v>
      </c>
      <c r="M125" s="1">
        <f>I!M125+II!M125+III!M125</f>
        <v>0</v>
      </c>
      <c r="N125" s="1">
        <f>I!N125+II!N125+III!N125</f>
        <v>0</v>
      </c>
      <c r="O125" s="1">
        <f>I!O125+II!O125+III!O125</f>
        <v>0</v>
      </c>
      <c r="P125" s="1">
        <f>I!P125+II!P125+III!P125</f>
        <v>0</v>
      </c>
      <c r="Q125" s="1">
        <f>I!Q125+II!Q125+III!Q125</f>
        <v>0</v>
      </c>
      <c r="R125" s="1">
        <f>I!R125+II!R125+III!R125</f>
        <v>0</v>
      </c>
      <c r="S125" s="23">
        <f>I!S125+II!S125+III!S125</f>
        <v>0</v>
      </c>
      <c r="T125" s="97"/>
    </row>
    <row r="126" spans="1:20" x14ac:dyDescent="0.2">
      <c r="A126" s="92"/>
      <c r="B126" s="95"/>
      <c r="C126" s="97"/>
      <c r="D126" s="1" t="s">
        <v>7</v>
      </c>
      <c r="E126" s="1">
        <f>I!E126+II!E126+III!E126</f>
        <v>0</v>
      </c>
      <c r="F126" s="1">
        <f>I!F126+II!F126+III!F126</f>
        <v>0</v>
      </c>
      <c r="G126" s="1">
        <f>I!G126+II!G126+III!G126</f>
        <v>17</v>
      </c>
      <c r="H126" s="3">
        <f>I!H126+II!H126+III!H126</f>
        <v>17</v>
      </c>
      <c r="I126" s="1">
        <f>I!I126+II!I126+III!I126</f>
        <v>0</v>
      </c>
      <c r="J126" s="1">
        <f>I!J126+II!J126+III!J126</f>
        <v>0</v>
      </c>
      <c r="K126" s="3">
        <f>I!K126+II!K126+III!K126</f>
        <v>0</v>
      </c>
      <c r="L126" s="1">
        <f>I!L126+II!L126+III!L126</f>
        <v>0</v>
      </c>
      <c r="M126" s="1">
        <f>I!M126+II!M126+III!M126</f>
        <v>0</v>
      </c>
      <c r="N126" s="1">
        <f>I!N126+II!N126+III!N126</f>
        <v>0</v>
      </c>
      <c r="O126" s="1">
        <f>I!O126+II!O126+III!O126</f>
        <v>0</v>
      </c>
      <c r="P126" s="1">
        <f>I!P126+II!P126+III!P126</f>
        <v>0</v>
      </c>
      <c r="Q126" s="1">
        <f>I!Q126+II!Q126+III!Q126</f>
        <v>0</v>
      </c>
      <c r="R126" s="1">
        <f>I!R126+II!R126+III!R126</f>
        <v>0</v>
      </c>
      <c r="S126" s="23">
        <f>I!S126+II!S126+III!S126</f>
        <v>3523600</v>
      </c>
      <c r="T126" s="97"/>
    </row>
    <row r="127" spans="1:20" x14ac:dyDescent="0.2">
      <c r="A127" s="92"/>
      <c r="B127" s="96"/>
      <c r="C127" s="97"/>
      <c r="D127" s="3" t="s">
        <v>8</v>
      </c>
      <c r="E127" s="3">
        <f>I!E127+II!E127+III!E127</f>
        <v>5</v>
      </c>
      <c r="F127" s="3">
        <f>I!F127+II!F127+III!F127</f>
        <v>0</v>
      </c>
      <c r="G127" s="3">
        <f>I!G127+II!G127+III!G127</f>
        <v>27</v>
      </c>
      <c r="H127" s="3">
        <f>I!H127+II!H127+III!H127</f>
        <v>32</v>
      </c>
      <c r="I127" s="3">
        <f>I!I127+II!I127+III!I127</f>
        <v>0</v>
      </c>
      <c r="J127" s="3">
        <f>I!J127+II!J127+III!J127</f>
        <v>0</v>
      </c>
      <c r="K127" s="3">
        <f>I!K127+II!K127+III!K127</f>
        <v>0</v>
      </c>
      <c r="L127" s="5">
        <f>I!L127+II!L127+III!L127</f>
        <v>0</v>
      </c>
      <c r="M127" s="5">
        <f>I!M127+II!M127+III!M127</f>
        <v>0</v>
      </c>
      <c r="N127" s="5">
        <f>I!N127+II!N127+III!N127</f>
        <v>0</v>
      </c>
      <c r="O127" s="5">
        <f>I!O127+II!O127+III!O127</f>
        <v>0</v>
      </c>
      <c r="P127" s="5">
        <f>I!P127+II!P127+III!P127</f>
        <v>0</v>
      </c>
      <c r="Q127" s="5">
        <f>I!Q127+II!Q127+III!Q127</f>
        <v>0</v>
      </c>
      <c r="R127" s="5">
        <f>I!R127+II!R127+III!R127</f>
        <v>0</v>
      </c>
      <c r="S127" s="24">
        <f>I!S127+II!S127+III!S127</f>
        <v>3529501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>
        <f>I!E128+II!E128+III!E128</f>
        <v>0</v>
      </c>
      <c r="F128" s="1">
        <f>I!F128+II!F128+III!F128</f>
        <v>0</v>
      </c>
      <c r="G128" s="1">
        <f>I!G128+II!G128+III!G128</f>
        <v>18</v>
      </c>
      <c r="H128" s="3">
        <f>I!H128+II!H128+III!H128</f>
        <v>18</v>
      </c>
      <c r="I128" s="1">
        <f>I!I128+II!I128+III!I128</f>
        <v>0</v>
      </c>
      <c r="J128" s="1">
        <f>I!J128+II!J128+III!J128</f>
        <v>0</v>
      </c>
      <c r="K128" s="3">
        <f>I!K128+II!K128+III!K128</f>
        <v>0</v>
      </c>
      <c r="L128" s="2">
        <f>I!L128+II!L128+III!L128</f>
        <v>0</v>
      </c>
      <c r="M128" s="1">
        <f>I!M128+II!M128+III!M128</f>
        <v>0</v>
      </c>
      <c r="N128" s="1">
        <f>I!N128+II!N128+III!N128</f>
        <v>0</v>
      </c>
      <c r="O128" s="4">
        <f>I!O128+II!O128+III!O128</f>
        <v>0</v>
      </c>
      <c r="P128" s="4">
        <f>I!P128+II!P128+III!P128</f>
        <v>0</v>
      </c>
      <c r="Q128" s="1">
        <f>I!Q128+II!Q128+III!Q128</f>
        <v>0</v>
      </c>
      <c r="R128" s="1">
        <f>I!R128+II!R128+III!R128</f>
        <v>0</v>
      </c>
      <c r="S128" s="23">
        <f>I!S128+II!S128+III!S128</f>
        <v>0</v>
      </c>
      <c r="T128" s="98"/>
    </row>
    <row r="129" spans="1:20" x14ac:dyDescent="0.2">
      <c r="A129" s="92"/>
      <c r="B129" s="95"/>
      <c r="C129" s="97"/>
      <c r="D129" s="1" t="s">
        <v>111</v>
      </c>
      <c r="E129" s="1">
        <f>I!E129+II!E129+III!E129</f>
        <v>0</v>
      </c>
      <c r="F129" s="1">
        <f>I!F129+II!F129+III!F129</f>
        <v>0</v>
      </c>
      <c r="G129" s="1">
        <f>I!G129+II!G129+III!G129</f>
        <v>0</v>
      </c>
      <c r="H129" s="3">
        <f>I!H129+II!H129+III!H129</f>
        <v>0</v>
      </c>
      <c r="I129" s="1">
        <f>I!I129+II!I129+III!I129</f>
        <v>0</v>
      </c>
      <c r="J129" s="1">
        <f>I!J129+II!J129+III!J129</f>
        <v>0</v>
      </c>
      <c r="K129" s="3">
        <f>I!K129+II!K129+III!K129</f>
        <v>0</v>
      </c>
      <c r="L129" s="1">
        <f>I!L129+II!L129+III!L129</f>
        <v>0</v>
      </c>
      <c r="M129" s="1">
        <f>I!M129+II!M129+III!M129</f>
        <v>0</v>
      </c>
      <c r="N129" s="1">
        <f>I!N129+II!N129+III!N129</f>
        <v>0</v>
      </c>
      <c r="O129" s="1">
        <f>I!O129+II!O129+III!O129</f>
        <v>0</v>
      </c>
      <c r="P129" s="1">
        <f>I!P129+II!P129+III!P129</f>
        <v>0</v>
      </c>
      <c r="Q129" s="1">
        <f>I!Q129+II!Q129+III!Q129</f>
        <v>0</v>
      </c>
      <c r="R129" s="1">
        <f>I!R129+II!R129+III!R129</f>
        <v>0</v>
      </c>
      <c r="S129" s="23">
        <f>I!S129+II!S129+III!S129</f>
        <v>0</v>
      </c>
      <c r="T129" s="97"/>
    </row>
    <row r="130" spans="1:20" x14ac:dyDescent="0.2">
      <c r="A130" s="92"/>
      <c r="B130" s="95"/>
      <c r="C130" s="97"/>
      <c r="D130" s="1" t="s">
        <v>7</v>
      </c>
      <c r="E130" s="1">
        <f>I!E130+II!E130+III!E130</f>
        <v>0</v>
      </c>
      <c r="F130" s="1">
        <f>I!F130+II!F130+III!F130</f>
        <v>0</v>
      </c>
      <c r="G130" s="1">
        <f>I!G130+II!G130+III!G130</f>
        <v>41</v>
      </c>
      <c r="H130" s="3">
        <f>I!H130+II!H130+III!H130</f>
        <v>41</v>
      </c>
      <c r="I130" s="1">
        <f>I!I130+II!I130+III!I130</f>
        <v>0</v>
      </c>
      <c r="J130" s="1">
        <f>I!J130+II!J130+III!J130</f>
        <v>0</v>
      </c>
      <c r="K130" s="3">
        <f>I!K130+II!K130+III!K130</f>
        <v>0</v>
      </c>
      <c r="L130" s="1">
        <f>I!L130+II!L130+III!L130</f>
        <v>0</v>
      </c>
      <c r="M130" s="1">
        <f>I!M130+II!M130+III!M130</f>
        <v>0</v>
      </c>
      <c r="N130" s="1">
        <f>I!N130+II!N130+III!N130</f>
        <v>0</v>
      </c>
      <c r="O130" s="1">
        <f>I!O130+II!O130+III!O130</f>
        <v>0</v>
      </c>
      <c r="P130" s="1">
        <f>I!P130+II!P130+III!P130</f>
        <v>0</v>
      </c>
      <c r="Q130" s="1">
        <f>I!Q130+II!Q130+III!Q130</f>
        <v>0</v>
      </c>
      <c r="R130" s="1">
        <f>I!R130+II!R130+III!R130</f>
        <v>0</v>
      </c>
      <c r="S130" s="23">
        <f>I!S130+II!S130+III!S130</f>
        <v>9000000</v>
      </c>
      <c r="T130" s="97"/>
    </row>
    <row r="131" spans="1:20" x14ac:dyDescent="0.2">
      <c r="A131" s="92"/>
      <c r="B131" s="96"/>
      <c r="C131" s="97"/>
      <c r="D131" s="3" t="s">
        <v>8</v>
      </c>
      <c r="E131" s="3">
        <f>I!E131+II!E131+III!E131</f>
        <v>0</v>
      </c>
      <c r="F131" s="3">
        <f>I!F131+II!F131+III!F131</f>
        <v>0</v>
      </c>
      <c r="G131" s="3">
        <f>I!G131+II!G131+III!G131</f>
        <v>59</v>
      </c>
      <c r="H131" s="3">
        <f>I!H131+II!H131+III!H131</f>
        <v>59</v>
      </c>
      <c r="I131" s="3">
        <f>I!I131+II!I131+III!I131</f>
        <v>0</v>
      </c>
      <c r="J131" s="3">
        <f>I!J131+II!J131+III!J131</f>
        <v>0</v>
      </c>
      <c r="K131" s="3">
        <f>I!K131+II!K131+III!K131</f>
        <v>0</v>
      </c>
      <c r="L131" s="5">
        <f>I!L131+II!L131+III!L131</f>
        <v>0</v>
      </c>
      <c r="M131" s="5">
        <f>I!M131+II!M131+III!M131</f>
        <v>0</v>
      </c>
      <c r="N131" s="5">
        <f>I!N131+II!N131+III!N131</f>
        <v>0</v>
      </c>
      <c r="O131" s="5">
        <f>I!O131+II!O131+III!O131</f>
        <v>0</v>
      </c>
      <c r="P131" s="5">
        <f>I!P131+II!P131+III!P131</f>
        <v>0</v>
      </c>
      <c r="Q131" s="5">
        <f>I!Q131+II!Q131+III!Q131</f>
        <v>0</v>
      </c>
      <c r="R131" s="5">
        <f>I!R131+II!R131+III!R131</f>
        <v>0</v>
      </c>
      <c r="S131" s="24">
        <f>I!S131+II!S131+III!S131</f>
        <v>9000000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>
        <f>I!E132+II!E132+III!E132</f>
        <v>0</v>
      </c>
      <c r="F132" s="1">
        <f>I!F132+II!F132+III!F132</f>
        <v>0</v>
      </c>
      <c r="G132" s="1">
        <f>I!G132+II!G132+III!G132</f>
        <v>0</v>
      </c>
      <c r="H132" s="3">
        <f>I!H132+II!H132+III!H132</f>
        <v>0</v>
      </c>
      <c r="I132" s="1">
        <f>I!I132+II!I132+III!I132</f>
        <v>0</v>
      </c>
      <c r="J132" s="1">
        <f>I!J132+II!J132+III!J132</f>
        <v>0</v>
      </c>
      <c r="K132" s="3">
        <f>I!K132+II!K132+III!K132</f>
        <v>0</v>
      </c>
      <c r="L132" s="2">
        <f>I!L132+II!L132+III!L132</f>
        <v>0</v>
      </c>
      <c r="M132" s="1">
        <f>I!M132+II!M132+III!M132</f>
        <v>0</v>
      </c>
      <c r="N132" s="1">
        <f>I!N132+II!N132+III!N132</f>
        <v>0</v>
      </c>
      <c r="O132" s="4">
        <f>I!O132+II!O132+III!O132</f>
        <v>0</v>
      </c>
      <c r="P132" s="4">
        <f>I!P132+II!P132+III!P132</f>
        <v>0</v>
      </c>
      <c r="Q132" s="1">
        <f>I!Q132+II!Q132+III!Q132</f>
        <v>0</v>
      </c>
      <c r="R132" s="1">
        <f>I!R132+II!R132+III!R132</f>
        <v>0</v>
      </c>
      <c r="S132" s="23">
        <f>I!S132+II!S132+III!S132</f>
        <v>0</v>
      </c>
      <c r="T132" s="98"/>
    </row>
    <row r="133" spans="1:20" x14ac:dyDescent="0.2">
      <c r="A133" s="92"/>
      <c r="B133" s="95"/>
      <c r="C133" s="97"/>
      <c r="D133" s="1" t="s">
        <v>6</v>
      </c>
      <c r="E133" s="1">
        <f>I!E133+II!E133+III!E133</f>
        <v>0</v>
      </c>
      <c r="F133" s="1">
        <f>I!F133+II!F133+III!F133</f>
        <v>0</v>
      </c>
      <c r="G133" s="1">
        <f>I!G133+II!G133+III!G133</f>
        <v>0</v>
      </c>
      <c r="H133" s="3">
        <f>I!H133+II!H133+III!H133</f>
        <v>0</v>
      </c>
      <c r="I133" s="1">
        <f>I!I133+II!I133+III!I133</f>
        <v>0</v>
      </c>
      <c r="J133" s="1">
        <f>I!J133+II!J133+III!J133</f>
        <v>0</v>
      </c>
      <c r="K133" s="3">
        <f>I!K133+II!K133+III!K133</f>
        <v>0</v>
      </c>
      <c r="L133" s="1">
        <f>I!L133+II!L133+III!L133</f>
        <v>0</v>
      </c>
      <c r="M133" s="1">
        <f>I!M133+II!M133+III!M133</f>
        <v>0</v>
      </c>
      <c r="N133" s="1">
        <f>I!N133+II!N133+III!N133</f>
        <v>0</v>
      </c>
      <c r="O133" s="1">
        <f>I!O133+II!O133+III!O133</f>
        <v>0</v>
      </c>
      <c r="P133" s="1">
        <f>I!P133+II!P133+III!P133</f>
        <v>0</v>
      </c>
      <c r="Q133" s="1">
        <f>I!Q133+II!Q133+III!Q133</f>
        <v>0</v>
      </c>
      <c r="R133" s="1">
        <f>I!R133+II!R133+III!R133</f>
        <v>0</v>
      </c>
      <c r="S133" s="23">
        <f>I!S133+II!S133+III!S133</f>
        <v>0</v>
      </c>
      <c r="T133" s="97"/>
    </row>
    <row r="134" spans="1:20" x14ac:dyDescent="0.2">
      <c r="A134" s="92"/>
      <c r="B134" s="95"/>
      <c r="C134" s="97"/>
      <c r="D134" s="1" t="s">
        <v>7</v>
      </c>
      <c r="E134" s="1">
        <f>I!E134+II!E134+III!E134</f>
        <v>0</v>
      </c>
      <c r="F134" s="1">
        <f>I!F134+II!F134+III!F134</f>
        <v>0</v>
      </c>
      <c r="G134" s="1">
        <f>I!G134+II!G134+III!G134</f>
        <v>0</v>
      </c>
      <c r="H134" s="3">
        <f>I!H134+II!H134+III!H134</f>
        <v>0</v>
      </c>
      <c r="I134" s="1">
        <f>I!I134+II!I134+III!I134</f>
        <v>0</v>
      </c>
      <c r="J134" s="1">
        <f>I!J134+II!J134+III!J134</f>
        <v>0</v>
      </c>
      <c r="K134" s="3">
        <f>I!K134+II!K134+III!K134</f>
        <v>0</v>
      </c>
      <c r="L134" s="1">
        <f>I!L134+II!L134+III!L134</f>
        <v>0</v>
      </c>
      <c r="M134" s="1">
        <f>I!M134+II!M134+III!M134</f>
        <v>0</v>
      </c>
      <c r="N134" s="1">
        <f>I!N134+II!N134+III!N134</f>
        <v>0</v>
      </c>
      <c r="O134" s="1">
        <f>I!O134+II!O134+III!O134</f>
        <v>0</v>
      </c>
      <c r="P134" s="1">
        <f>I!P134+II!P134+III!P134</f>
        <v>0</v>
      </c>
      <c r="Q134" s="1">
        <f>I!Q134+II!Q134+III!Q134</f>
        <v>0</v>
      </c>
      <c r="R134" s="1">
        <f>I!R134+II!R134+III!R134</f>
        <v>0</v>
      </c>
      <c r="S134" s="23">
        <f>I!S134+II!S134+III!S134</f>
        <v>0</v>
      </c>
      <c r="T134" s="97"/>
    </row>
    <row r="135" spans="1:20" x14ac:dyDescent="0.2">
      <c r="A135" s="92"/>
      <c r="B135" s="95"/>
      <c r="C135" s="97"/>
      <c r="D135" s="3" t="s">
        <v>8</v>
      </c>
      <c r="E135" s="3">
        <f>I!E135+II!E135+III!E135</f>
        <v>0</v>
      </c>
      <c r="F135" s="3">
        <f>I!F135+II!F135+III!F135</f>
        <v>0</v>
      </c>
      <c r="G135" s="3">
        <f>I!G135+II!G135+III!G135</f>
        <v>0</v>
      </c>
      <c r="H135" s="3">
        <f>I!H135+II!H135+III!H135</f>
        <v>0</v>
      </c>
      <c r="I135" s="3">
        <f>I!I135+II!I135+III!I135</f>
        <v>0</v>
      </c>
      <c r="J135" s="3">
        <f>I!J135+II!J135+III!J135</f>
        <v>0</v>
      </c>
      <c r="K135" s="3">
        <f>I!K135+II!K135+III!K135</f>
        <v>0</v>
      </c>
      <c r="L135" s="5">
        <f>I!L135+II!L135+III!L135</f>
        <v>0</v>
      </c>
      <c r="M135" s="5">
        <f>I!M135+II!M135+III!M135</f>
        <v>0</v>
      </c>
      <c r="N135" s="5">
        <f>I!N135+II!N135+III!N135</f>
        <v>0</v>
      </c>
      <c r="O135" s="5">
        <f>I!O135+II!O135+III!O135</f>
        <v>0</v>
      </c>
      <c r="P135" s="5">
        <f>I!P135+II!P135+III!P135</f>
        <v>0</v>
      </c>
      <c r="Q135" s="5">
        <f>I!Q135+II!Q135+III!Q135</f>
        <v>0</v>
      </c>
      <c r="R135" s="5">
        <f>I!R135+II!R135+III!R135</f>
        <v>0</v>
      </c>
      <c r="S135" s="24">
        <f>I!S135+II!S135+III!S135</f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f>I!E136+II!E136+III!E136</f>
        <v>8</v>
      </c>
      <c r="F136" s="1">
        <f>I!F136+II!F136+III!F136</f>
        <v>0</v>
      </c>
      <c r="G136" s="1">
        <f>I!G136+II!G136+III!G136</f>
        <v>13</v>
      </c>
      <c r="H136" s="3">
        <f>I!H136+II!H136+III!H136</f>
        <v>21</v>
      </c>
      <c r="I136" s="1">
        <f>I!I136+II!I136+III!I136</f>
        <v>0</v>
      </c>
      <c r="J136" s="1">
        <f>I!J136+II!J136+III!J136</f>
        <v>0</v>
      </c>
      <c r="K136" s="3">
        <f>I!K136+II!K136+III!K136</f>
        <v>0</v>
      </c>
      <c r="L136" s="2">
        <f>I!L136+II!L136+III!L136</f>
        <v>0</v>
      </c>
      <c r="M136" s="1">
        <f>I!M136+II!M136+III!M136</f>
        <v>0</v>
      </c>
      <c r="N136" s="1">
        <f>I!N136+II!N136+III!N136</f>
        <v>0</v>
      </c>
      <c r="O136" s="4">
        <f>I!O136+II!O136+III!O136</f>
        <v>0</v>
      </c>
      <c r="P136" s="4">
        <f>I!P136+II!P136+III!P136</f>
        <v>0</v>
      </c>
      <c r="Q136" s="1">
        <f>I!Q136+II!Q136+III!Q136</f>
        <v>0</v>
      </c>
      <c r="R136" s="1">
        <f>I!R136+II!R136+III!R136</f>
        <v>0</v>
      </c>
      <c r="S136" s="23">
        <f>I!S136+II!S136+III!S136</f>
        <v>22500</v>
      </c>
      <c r="T136" s="98"/>
    </row>
    <row r="137" spans="1:20" x14ac:dyDescent="0.2">
      <c r="A137" s="92"/>
      <c r="B137" s="95"/>
      <c r="C137" s="97"/>
      <c r="D137" s="1" t="s">
        <v>111</v>
      </c>
      <c r="E137" s="1">
        <f>I!E137+II!E137+III!E137</f>
        <v>0</v>
      </c>
      <c r="F137" s="1">
        <f>I!F137+II!F137+III!F137</f>
        <v>0</v>
      </c>
      <c r="G137" s="1">
        <f>I!G137+II!G137+III!G137</f>
        <v>0</v>
      </c>
      <c r="H137" s="3">
        <f>I!H137+II!H137+III!H137</f>
        <v>0</v>
      </c>
      <c r="I137" s="1">
        <f>I!I137+II!I137+III!I137</f>
        <v>0</v>
      </c>
      <c r="J137" s="1">
        <f>I!J137+II!J137+III!J137</f>
        <v>0</v>
      </c>
      <c r="K137" s="3">
        <f>I!K137+II!K137+III!K137</f>
        <v>0</v>
      </c>
      <c r="L137" s="1">
        <f>I!L137+II!L137+III!L137</f>
        <v>0</v>
      </c>
      <c r="M137" s="1">
        <f>I!M137+II!M137+III!M137</f>
        <v>0</v>
      </c>
      <c r="N137" s="1">
        <f>I!N137+II!N137+III!N137</f>
        <v>0</v>
      </c>
      <c r="O137" s="1">
        <f>I!O137+II!O137+III!O137</f>
        <v>0</v>
      </c>
      <c r="P137" s="1">
        <f>I!P137+II!P137+III!P137</f>
        <v>0</v>
      </c>
      <c r="Q137" s="1">
        <f>I!Q137+II!Q137+III!Q137</f>
        <v>0</v>
      </c>
      <c r="R137" s="1">
        <f>I!R137+II!R137+III!R137</f>
        <v>0</v>
      </c>
      <c r="S137" s="23">
        <f>I!S137+II!S137+III!S137</f>
        <v>0</v>
      </c>
      <c r="T137" s="97"/>
    </row>
    <row r="138" spans="1:20" x14ac:dyDescent="0.2">
      <c r="A138" s="92"/>
      <c r="B138" s="95"/>
      <c r="C138" s="97"/>
      <c r="D138" s="1" t="s">
        <v>7</v>
      </c>
      <c r="E138" s="1">
        <f>I!E138+II!E138+III!E138</f>
        <v>0</v>
      </c>
      <c r="F138" s="1">
        <f>I!F138+II!F138+III!F138</f>
        <v>0</v>
      </c>
      <c r="G138" s="1">
        <f>I!G138+II!G138+III!G138</f>
        <v>28</v>
      </c>
      <c r="H138" s="3">
        <f>I!H138+II!H138+III!H138</f>
        <v>28</v>
      </c>
      <c r="I138" s="1">
        <f>I!I138+II!I138+III!I138</f>
        <v>0</v>
      </c>
      <c r="J138" s="1">
        <f>I!J138+II!J138+III!J138</f>
        <v>0</v>
      </c>
      <c r="K138" s="3">
        <f>I!K138+II!K138+III!K138</f>
        <v>0</v>
      </c>
      <c r="L138" s="1">
        <f>I!L138+II!L138+III!L138</f>
        <v>0</v>
      </c>
      <c r="M138" s="1">
        <f>I!M138+II!M138+III!M138</f>
        <v>0</v>
      </c>
      <c r="N138" s="1">
        <f>I!N138+II!N138+III!N138</f>
        <v>0</v>
      </c>
      <c r="O138" s="1">
        <f>I!O138+II!O138+III!O138</f>
        <v>0</v>
      </c>
      <c r="P138" s="1">
        <f>I!P138+II!P138+III!P138</f>
        <v>0</v>
      </c>
      <c r="Q138" s="1">
        <f>I!Q138+II!Q138+III!Q138</f>
        <v>0</v>
      </c>
      <c r="R138" s="1">
        <f>I!R138+II!R138+III!R138</f>
        <v>0</v>
      </c>
      <c r="S138" s="23">
        <f>I!S138+II!S138+III!S138</f>
        <v>9000000</v>
      </c>
      <c r="T138" s="97"/>
    </row>
    <row r="139" spans="1:20" x14ac:dyDescent="0.2">
      <c r="A139" s="92"/>
      <c r="B139" s="95"/>
      <c r="C139" s="105"/>
      <c r="D139" s="3" t="s">
        <v>8</v>
      </c>
      <c r="E139" s="3">
        <f>I!E139+II!E139+III!E139</f>
        <v>8</v>
      </c>
      <c r="F139" s="3">
        <f>I!F139+II!F139+III!F139</f>
        <v>0</v>
      </c>
      <c r="G139" s="3">
        <f>I!G139+II!G139+III!G139</f>
        <v>41</v>
      </c>
      <c r="H139" s="3">
        <f>I!H139+II!H139+III!H139</f>
        <v>49</v>
      </c>
      <c r="I139" s="3">
        <f>I!I139+II!I139+III!I139</f>
        <v>0</v>
      </c>
      <c r="J139" s="3">
        <f>I!J139+II!J139+III!J139</f>
        <v>0</v>
      </c>
      <c r="K139" s="3">
        <f>I!K139+II!K139+III!K139</f>
        <v>0</v>
      </c>
      <c r="L139" s="5">
        <f>I!L139+II!L139+III!L139</f>
        <v>0</v>
      </c>
      <c r="M139" s="5">
        <f>I!M139+II!M139+III!M139</f>
        <v>0</v>
      </c>
      <c r="N139" s="5">
        <f>I!N139+II!N139+III!N139</f>
        <v>0</v>
      </c>
      <c r="O139" s="5">
        <f>I!O139+II!O139+III!O139</f>
        <v>0</v>
      </c>
      <c r="P139" s="5">
        <f>I!P139+II!P139+III!P139</f>
        <v>0</v>
      </c>
      <c r="Q139" s="5">
        <f>I!Q139+II!Q139+III!Q139</f>
        <v>0</v>
      </c>
      <c r="R139" s="5">
        <f>I!R139+II!R139+III!R139</f>
        <v>0</v>
      </c>
      <c r="S139" s="24">
        <f>I!S139+II!S139+III!S139</f>
        <v>9022500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>I!E140+II!E140+III!E140</f>
        <v>8</v>
      </c>
      <c r="F140" s="3">
        <f>I!F140+II!F140+III!F140</f>
        <v>0</v>
      </c>
      <c r="G140" s="3">
        <f>I!G140+II!G140+III!G140</f>
        <v>41</v>
      </c>
      <c r="H140" s="3">
        <f>I!H140+II!H140+III!H140</f>
        <v>49</v>
      </c>
      <c r="I140" s="3">
        <f>I!I140+II!I140+III!I140</f>
        <v>0</v>
      </c>
      <c r="J140" s="3">
        <f>I!J140+II!J140+III!J140</f>
        <v>0</v>
      </c>
      <c r="K140" s="3">
        <f>I!K140+II!K140+III!K140</f>
        <v>0</v>
      </c>
      <c r="L140" s="3">
        <f>I!L140+II!L140+III!L140</f>
        <v>0</v>
      </c>
      <c r="M140" s="3">
        <f>I!M140+II!M140+III!M140</f>
        <v>0</v>
      </c>
      <c r="N140" s="3">
        <f>I!N140+II!N140+III!N140</f>
        <v>0</v>
      </c>
      <c r="O140" s="3">
        <f>I!O140+II!O140+III!O140</f>
        <v>0</v>
      </c>
      <c r="P140" s="3">
        <f>I!P140+II!P140+III!P140</f>
        <v>0</v>
      </c>
      <c r="Q140" s="3">
        <f>I!Q140+II!Q140+III!Q140</f>
        <v>0</v>
      </c>
      <c r="R140" s="3">
        <f>I!R140+II!R140+III!R140</f>
        <v>0</v>
      </c>
      <c r="S140" s="24">
        <f>I!S140+II!S140+III!S140</f>
        <v>9022500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>
        <f>I!E141+II!E141+III!E141</f>
        <v>0</v>
      </c>
      <c r="F141" s="1">
        <f>I!F141+II!F141+III!F141</f>
        <v>0</v>
      </c>
      <c r="G141" s="1">
        <f>I!G141+II!G141+III!G141</f>
        <v>0</v>
      </c>
      <c r="H141" s="3">
        <f>I!H141+II!H141+III!H141</f>
        <v>0</v>
      </c>
      <c r="I141" s="1">
        <f>I!I141+II!I141+III!I141</f>
        <v>0</v>
      </c>
      <c r="J141" s="1">
        <f>I!J141+II!J141+III!J141</f>
        <v>0</v>
      </c>
      <c r="K141" s="3">
        <f>I!K141+II!K141+III!K141</f>
        <v>0</v>
      </c>
      <c r="L141" s="2">
        <f>I!L141+II!L141+III!L141</f>
        <v>0</v>
      </c>
      <c r="M141" s="1">
        <f>I!M141+II!M141+III!M141</f>
        <v>0</v>
      </c>
      <c r="N141" s="1">
        <f>I!N141+II!N141+III!N141</f>
        <v>0</v>
      </c>
      <c r="O141" s="4">
        <f>I!O141+II!O141+III!O141</f>
        <v>0</v>
      </c>
      <c r="P141" s="4">
        <f>I!P141+II!P141+III!P141</f>
        <v>0</v>
      </c>
      <c r="Q141" s="1">
        <f>I!Q141+II!Q141+III!Q141</f>
        <v>0</v>
      </c>
      <c r="R141" s="1">
        <f>I!R141+II!R141+III!R141</f>
        <v>0</v>
      </c>
      <c r="S141" s="23">
        <f>I!S141+II!S141+III!S141</f>
        <v>0</v>
      </c>
      <c r="T141" s="98"/>
    </row>
    <row r="142" spans="1:20" x14ac:dyDescent="0.2">
      <c r="A142" s="102"/>
      <c r="B142" s="95"/>
      <c r="C142" s="104"/>
      <c r="D142" s="1" t="s">
        <v>114</v>
      </c>
      <c r="E142" s="1">
        <f>I!E142+II!E142+III!E142</f>
        <v>12</v>
      </c>
      <c r="F142" s="1">
        <f>I!F142+II!F142+III!F142</f>
        <v>0</v>
      </c>
      <c r="G142" s="1">
        <f>I!G142+II!G142+III!G142</f>
        <v>0</v>
      </c>
      <c r="H142" s="3">
        <f>I!H142+II!H142+III!H142</f>
        <v>12</v>
      </c>
      <c r="I142" s="1">
        <f>I!I142+II!I142+III!I142</f>
        <v>0</v>
      </c>
      <c r="J142" s="1">
        <f>I!J142+II!J142+III!J142</f>
        <v>0</v>
      </c>
      <c r="K142" s="3">
        <f>I!K142+II!K142+III!K142</f>
        <v>0</v>
      </c>
      <c r="L142" s="1">
        <f>I!L142+II!L142+III!L142</f>
        <v>0</v>
      </c>
      <c r="M142" s="1">
        <f>I!M142+II!M142+III!M142</f>
        <v>0</v>
      </c>
      <c r="N142" s="1">
        <f>I!N142+II!N142+III!N142</f>
        <v>0</v>
      </c>
      <c r="O142" s="1">
        <f>I!O142+II!O142+III!O142</f>
        <v>0</v>
      </c>
      <c r="P142" s="1">
        <f>I!P142+II!P142+III!P142</f>
        <v>0</v>
      </c>
      <c r="Q142" s="1">
        <f>I!Q142+II!Q142+III!Q142</f>
        <v>0</v>
      </c>
      <c r="R142" s="1">
        <f>I!R142+II!R142+III!R142</f>
        <v>0</v>
      </c>
      <c r="S142" s="23">
        <f>I!S142+II!S142+III!S142</f>
        <v>0</v>
      </c>
      <c r="T142" s="97"/>
    </row>
    <row r="143" spans="1:20" x14ac:dyDescent="0.2">
      <c r="A143" s="102"/>
      <c r="B143" s="95"/>
      <c r="C143" s="104"/>
      <c r="D143" s="1" t="s">
        <v>7</v>
      </c>
      <c r="E143" s="1">
        <f>I!E143+II!E143+III!E143</f>
        <v>0</v>
      </c>
      <c r="F143" s="1">
        <f>I!F143+II!F143+III!F143</f>
        <v>0</v>
      </c>
      <c r="G143" s="1">
        <f>I!G143+II!G143+III!G143</f>
        <v>0</v>
      </c>
      <c r="H143" s="3">
        <f>I!H143+II!H143+III!H143</f>
        <v>0</v>
      </c>
      <c r="I143" s="1">
        <f>I!I143+II!I143+III!I143</f>
        <v>0</v>
      </c>
      <c r="J143" s="1">
        <f>I!J143+II!J143+III!J143</f>
        <v>0</v>
      </c>
      <c r="K143" s="3">
        <f>I!K143+II!K143+III!K143</f>
        <v>0</v>
      </c>
      <c r="L143" s="1">
        <f>I!L143+II!L143+III!L143</f>
        <v>0</v>
      </c>
      <c r="M143" s="1">
        <f>I!M143+II!M143+III!M143</f>
        <v>0</v>
      </c>
      <c r="N143" s="1">
        <f>I!N143+II!N143+III!N143</f>
        <v>0</v>
      </c>
      <c r="O143" s="1">
        <f>I!O143+II!O143+III!O143</f>
        <v>0</v>
      </c>
      <c r="P143" s="1">
        <f>I!P143+II!P143+III!P143</f>
        <v>0</v>
      </c>
      <c r="Q143" s="1">
        <f>I!Q143+II!Q143+III!Q143</f>
        <v>0</v>
      </c>
      <c r="R143" s="1">
        <f>I!R143+II!R143+III!R143</f>
        <v>0</v>
      </c>
      <c r="S143" s="23">
        <f>I!S143+II!S143+III!S143</f>
        <v>0</v>
      </c>
      <c r="T143" s="97"/>
    </row>
    <row r="144" spans="1:20" x14ac:dyDescent="0.2">
      <c r="A144" s="102"/>
      <c r="B144" s="95"/>
      <c r="C144" s="104"/>
      <c r="D144" s="3" t="s">
        <v>8</v>
      </c>
      <c r="E144" s="3">
        <f>I!E144+II!E144+III!E144</f>
        <v>12</v>
      </c>
      <c r="F144" s="3">
        <f>I!F144+II!F144+III!F144</f>
        <v>0</v>
      </c>
      <c r="G144" s="3">
        <f>I!G144+II!G144+III!G144</f>
        <v>0</v>
      </c>
      <c r="H144" s="3">
        <f>I!H144+II!H144+III!H144</f>
        <v>12</v>
      </c>
      <c r="I144" s="3">
        <f>I!I144+II!I144+III!I144</f>
        <v>0</v>
      </c>
      <c r="J144" s="3">
        <f>I!J144+II!J144+III!J144</f>
        <v>0</v>
      </c>
      <c r="K144" s="3">
        <f>I!K144+II!K144+III!K144</f>
        <v>0</v>
      </c>
      <c r="L144" s="5">
        <f>I!L144+II!L144+III!L144</f>
        <v>0</v>
      </c>
      <c r="M144" s="5">
        <f>I!M144+II!M144+III!M144</f>
        <v>0</v>
      </c>
      <c r="N144" s="5">
        <f>I!N144+II!N144+III!N144</f>
        <v>0</v>
      </c>
      <c r="O144" s="5">
        <f>I!O144+II!O144+III!O144</f>
        <v>0</v>
      </c>
      <c r="P144" s="5">
        <f>I!P144+II!P144+III!P144</f>
        <v>0</v>
      </c>
      <c r="Q144" s="5">
        <f>I!Q144+II!Q144+III!Q144</f>
        <v>0</v>
      </c>
      <c r="R144" s="5">
        <f>I!R144+II!R144+III!R144</f>
        <v>0</v>
      </c>
      <c r="S144" s="24">
        <f>I!S144+II!S144+III!S144</f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>
        <f>I!E145+II!E145+III!E145</f>
        <v>7</v>
      </c>
      <c r="F145" s="7">
        <f>I!F145+II!F145+III!F145</f>
        <v>0</v>
      </c>
      <c r="G145" s="7">
        <f>I!G145+II!G145+III!G145</f>
        <v>17</v>
      </c>
      <c r="H145" s="3">
        <f>I!H145+II!H145+III!H145</f>
        <v>24</v>
      </c>
      <c r="I145" s="7">
        <f>I!I145+II!I145+III!I145</f>
        <v>0</v>
      </c>
      <c r="J145" s="7">
        <f>I!J145+II!J145+III!J145</f>
        <v>0</v>
      </c>
      <c r="K145" s="3">
        <f>I!K145+II!K145+III!K145</f>
        <v>0</v>
      </c>
      <c r="L145" s="10">
        <f>I!L145+II!L145+III!L145</f>
        <v>0</v>
      </c>
      <c r="M145" s="7">
        <f>I!M145+II!M145+III!M145</f>
        <v>0</v>
      </c>
      <c r="N145" s="7">
        <f>I!N145+II!N145+III!N145</f>
        <v>7</v>
      </c>
      <c r="O145" s="7">
        <f>I!O145+II!O145+III!O145</f>
        <v>0</v>
      </c>
      <c r="P145" s="7">
        <f>I!P145+II!P145+III!P145</f>
        <v>0</v>
      </c>
      <c r="Q145" s="7">
        <f>I!Q145+II!Q145+III!Q145</f>
        <v>0</v>
      </c>
      <c r="R145" s="7">
        <f>I!R145+II!R145+III!R145</f>
        <v>0</v>
      </c>
      <c r="S145" s="25">
        <f>I!S145+II!S145+III!S145</f>
        <v>734000</v>
      </c>
      <c r="T145" s="98"/>
    </row>
    <row r="146" spans="1:20" x14ac:dyDescent="0.2">
      <c r="A146" s="102"/>
      <c r="B146" s="95"/>
      <c r="C146" s="104"/>
      <c r="D146" s="7" t="s">
        <v>111</v>
      </c>
      <c r="E146" s="7">
        <f>I!E146+II!E146+III!E146</f>
        <v>0</v>
      </c>
      <c r="F146" s="7">
        <f>I!F146+II!F146+III!F146</f>
        <v>0</v>
      </c>
      <c r="G146" s="7">
        <f>I!G146+II!G146+III!G146</f>
        <v>0</v>
      </c>
      <c r="H146" s="3">
        <f>I!H146+II!H146+III!H146</f>
        <v>0</v>
      </c>
      <c r="I146" s="7">
        <f>I!I146+II!I146+III!I146</f>
        <v>0</v>
      </c>
      <c r="J146" s="7">
        <f>I!J146+II!J146+III!J146</f>
        <v>0</v>
      </c>
      <c r="K146" s="3">
        <f>I!K146+II!K146+III!K146</f>
        <v>0</v>
      </c>
      <c r="L146" s="7">
        <f>I!L146+II!L146+III!L146</f>
        <v>0</v>
      </c>
      <c r="M146" s="7">
        <f>I!M146+II!M146+III!M146</f>
        <v>0</v>
      </c>
      <c r="N146" s="7">
        <f>I!N146+II!N146+III!N146</f>
        <v>0</v>
      </c>
      <c r="O146" s="7">
        <f>I!O146+II!O146+III!O146</f>
        <v>0</v>
      </c>
      <c r="P146" s="7">
        <f>I!P146+II!P146+III!P146</f>
        <v>0</v>
      </c>
      <c r="Q146" s="7">
        <f>I!Q146+II!Q146+III!Q146</f>
        <v>0</v>
      </c>
      <c r="R146" s="7">
        <f>I!R146+II!R146+III!R146</f>
        <v>0</v>
      </c>
      <c r="S146" s="25">
        <f>I!S146+II!S146+III!S146</f>
        <v>0</v>
      </c>
      <c r="T146" s="97"/>
    </row>
    <row r="147" spans="1:20" x14ac:dyDescent="0.2">
      <c r="A147" s="102"/>
      <c r="B147" s="95"/>
      <c r="C147" s="104"/>
      <c r="D147" s="7" t="s">
        <v>7</v>
      </c>
      <c r="E147" s="7">
        <f>I!E147+II!E147+III!E147</f>
        <v>0</v>
      </c>
      <c r="F147" s="7">
        <f>I!F147+II!F147+III!F147</f>
        <v>0</v>
      </c>
      <c r="G147" s="7">
        <f>I!G147+II!G147+III!G147</f>
        <v>0</v>
      </c>
      <c r="H147" s="3">
        <f>I!H147+II!H147+III!H147</f>
        <v>0</v>
      </c>
      <c r="I147" s="7">
        <f>I!I147+II!I147+III!I147</f>
        <v>0</v>
      </c>
      <c r="J147" s="7">
        <f>I!J147+II!J147+III!J147</f>
        <v>0</v>
      </c>
      <c r="K147" s="3">
        <f>I!K147+II!K147+III!K147</f>
        <v>0</v>
      </c>
      <c r="L147" s="7">
        <f>I!L147+II!L147+III!L147</f>
        <v>0</v>
      </c>
      <c r="M147" s="7">
        <f>I!M147+II!M147+III!M147</f>
        <v>0</v>
      </c>
      <c r="N147" s="7">
        <f>I!N147+II!N147+III!N147</f>
        <v>0</v>
      </c>
      <c r="O147" s="7">
        <f>I!O147+II!O147+III!O147</f>
        <v>0</v>
      </c>
      <c r="P147" s="7">
        <f>I!P147+II!P147+III!P147</f>
        <v>0</v>
      </c>
      <c r="Q147" s="7">
        <f>I!Q147+II!Q147+III!Q147</f>
        <v>0</v>
      </c>
      <c r="R147" s="7">
        <f>I!R147+II!R147+III!R147</f>
        <v>0</v>
      </c>
      <c r="S147" s="25">
        <f>I!S147+II!S147+III!S147</f>
        <v>0</v>
      </c>
      <c r="T147" s="97"/>
    </row>
    <row r="148" spans="1:20" x14ac:dyDescent="0.2">
      <c r="A148" s="102"/>
      <c r="B148" s="95"/>
      <c r="C148" s="104"/>
      <c r="D148" s="3" t="s">
        <v>8</v>
      </c>
      <c r="E148" s="3">
        <f>I!E148+II!E148+III!E148</f>
        <v>7</v>
      </c>
      <c r="F148" s="3">
        <f>I!F148+II!F148+III!F148</f>
        <v>0</v>
      </c>
      <c r="G148" s="3">
        <f>I!G148+II!G148+III!G148</f>
        <v>17</v>
      </c>
      <c r="H148" s="3">
        <f>I!H148+II!H148+III!H148</f>
        <v>24</v>
      </c>
      <c r="I148" s="3">
        <f>I!I148+II!I148+III!I148</f>
        <v>0</v>
      </c>
      <c r="J148" s="3">
        <f>I!J148+II!J148+III!J148</f>
        <v>0</v>
      </c>
      <c r="K148" s="3">
        <f>I!K148+II!K148+III!K148</f>
        <v>0</v>
      </c>
      <c r="L148" s="5">
        <f>I!L148+II!L148+III!L148</f>
        <v>0</v>
      </c>
      <c r="M148" s="5">
        <f>I!M148+II!M148+III!M148</f>
        <v>0</v>
      </c>
      <c r="N148" s="5">
        <f>I!N148+II!N148+III!N148</f>
        <v>7</v>
      </c>
      <c r="O148" s="5">
        <f>I!O148+II!O148+III!O148</f>
        <v>0</v>
      </c>
      <c r="P148" s="5">
        <f>I!P148+II!P148+III!P148</f>
        <v>0</v>
      </c>
      <c r="Q148" s="5">
        <f>I!Q148+II!Q148+III!Q148</f>
        <v>0</v>
      </c>
      <c r="R148" s="5">
        <f>I!R148+II!R148+III!R148</f>
        <v>0</v>
      </c>
      <c r="S148" s="24">
        <f>I!S148+II!S148+III!S148</f>
        <v>734000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>
        <f>I!E149+II!E149+III!E149</f>
        <v>0</v>
      </c>
      <c r="F149" s="1">
        <f>I!F149+II!F149+III!F149</f>
        <v>0</v>
      </c>
      <c r="G149" s="1">
        <f>I!G149+II!G149+III!G149</f>
        <v>0</v>
      </c>
      <c r="H149" s="3">
        <f>I!H149+II!H149+III!H149</f>
        <v>0</v>
      </c>
      <c r="I149" s="1">
        <f>I!I149+II!I149+III!I149</f>
        <v>0</v>
      </c>
      <c r="J149" s="1">
        <f>I!J149+II!J149+III!J149</f>
        <v>0</v>
      </c>
      <c r="K149" s="3">
        <f>I!K149+II!K149+III!K149</f>
        <v>0</v>
      </c>
      <c r="L149" s="2">
        <f>I!L149+II!L149+III!L149</f>
        <v>0</v>
      </c>
      <c r="M149" s="1">
        <f>I!M149+II!M149+III!M149</f>
        <v>0</v>
      </c>
      <c r="N149" s="1">
        <f>I!N149+II!N149+III!N149</f>
        <v>0</v>
      </c>
      <c r="O149" s="4">
        <f>I!O149+II!O149+III!O149</f>
        <v>0</v>
      </c>
      <c r="P149" s="4">
        <f>I!P149+II!P149+III!P149</f>
        <v>0</v>
      </c>
      <c r="Q149" s="1">
        <f>I!Q149+II!Q149+III!Q149</f>
        <v>0</v>
      </c>
      <c r="R149" s="1">
        <f>I!R149+II!R149+III!R149</f>
        <v>0</v>
      </c>
      <c r="S149" s="23">
        <f>I!S149+II!S149+III!S149</f>
        <v>0</v>
      </c>
      <c r="T149" s="98"/>
    </row>
    <row r="150" spans="1:20" x14ac:dyDescent="0.2">
      <c r="A150" s="102"/>
      <c r="B150" s="95"/>
      <c r="C150" s="97"/>
      <c r="D150" s="1" t="s">
        <v>111</v>
      </c>
      <c r="E150" s="1">
        <f>I!E150+II!E150+III!E150</f>
        <v>0</v>
      </c>
      <c r="F150" s="1">
        <f>I!F150+II!F150+III!F150</f>
        <v>0</v>
      </c>
      <c r="G150" s="1">
        <f>I!G150+II!G150+III!G150</f>
        <v>0</v>
      </c>
      <c r="H150" s="3">
        <f>I!H150+II!H150+III!H150</f>
        <v>0</v>
      </c>
      <c r="I150" s="1">
        <f>I!I150+II!I150+III!I150</f>
        <v>0</v>
      </c>
      <c r="J150" s="1">
        <f>I!J150+II!J150+III!J150</f>
        <v>0</v>
      </c>
      <c r="K150" s="3">
        <f>I!K150+II!K150+III!K150</f>
        <v>0</v>
      </c>
      <c r="L150" s="1">
        <f>I!L150+II!L150+III!L150</f>
        <v>0</v>
      </c>
      <c r="M150" s="1">
        <f>I!M150+II!M150+III!M150</f>
        <v>0</v>
      </c>
      <c r="N150" s="1">
        <f>I!N150+II!N150+III!N150</f>
        <v>0</v>
      </c>
      <c r="O150" s="1">
        <f>I!O150+II!O150+III!O150</f>
        <v>0</v>
      </c>
      <c r="P150" s="1">
        <f>I!P150+II!P150+III!P150</f>
        <v>0</v>
      </c>
      <c r="Q150" s="1">
        <f>I!Q150+II!Q150+III!Q150</f>
        <v>0</v>
      </c>
      <c r="R150" s="1">
        <f>I!R150+II!R150+III!R150</f>
        <v>0</v>
      </c>
      <c r="S150" s="23">
        <f>I!S150+II!S150+III!S150</f>
        <v>0</v>
      </c>
      <c r="T150" s="97"/>
    </row>
    <row r="151" spans="1:20" x14ac:dyDescent="0.2">
      <c r="A151" s="102"/>
      <c r="B151" s="95"/>
      <c r="C151" s="97"/>
      <c r="D151" s="1" t="s">
        <v>7</v>
      </c>
      <c r="E151" s="1">
        <f>I!E151+II!E151+III!E151</f>
        <v>0</v>
      </c>
      <c r="F151" s="1">
        <f>I!F151+II!F151+III!F151</f>
        <v>0</v>
      </c>
      <c r="G151" s="1">
        <f>I!G151+II!G151+III!G151</f>
        <v>0</v>
      </c>
      <c r="H151" s="3">
        <f>I!H151+II!H151+III!H151</f>
        <v>0</v>
      </c>
      <c r="I151" s="1">
        <f>I!I151+II!I151+III!I151</f>
        <v>0</v>
      </c>
      <c r="J151" s="1">
        <f>I!J151+II!J151+III!J151</f>
        <v>0</v>
      </c>
      <c r="K151" s="3">
        <f>I!K151+II!K151+III!K151</f>
        <v>0</v>
      </c>
      <c r="L151" s="1">
        <f>I!L151+II!L151+III!L151</f>
        <v>0</v>
      </c>
      <c r="M151" s="1">
        <f>I!M151+II!M151+III!M151</f>
        <v>0</v>
      </c>
      <c r="N151" s="1">
        <f>I!N151+II!N151+III!N151</f>
        <v>0</v>
      </c>
      <c r="O151" s="1">
        <f>I!O151+II!O151+III!O151</f>
        <v>0</v>
      </c>
      <c r="P151" s="1">
        <f>I!P151+II!P151+III!P151</f>
        <v>0</v>
      </c>
      <c r="Q151" s="1">
        <f>I!Q151+II!Q151+III!Q151</f>
        <v>0</v>
      </c>
      <c r="R151" s="1">
        <f>I!R151+II!R151+III!R151</f>
        <v>0</v>
      </c>
      <c r="S151" s="23">
        <f>I!S151+II!S151+III!S151</f>
        <v>0</v>
      </c>
      <c r="T151" s="97"/>
    </row>
    <row r="152" spans="1:20" x14ac:dyDescent="0.2">
      <c r="A152" s="102"/>
      <c r="B152" s="95"/>
      <c r="C152" s="105"/>
      <c r="D152" s="3" t="s">
        <v>8</v>
      </c>
      <c r="E152" s="3">
        <f>I!E152+II!E152+III!E152</f>
        <v>0</v>
      </c>
      <c r="F152" s="3">
        <f>I!F152+II!F152+III!F152</f>
        <v>0</v>
      </c>
      <c r="G152" s="3">
        <f>I!G152+II!G152+III!G152</f>
        <v>0</v>
      </c>
      <c r="H152" s="3">
        <f>I!H152+II!H152+III!H152</f>
        <v>0</v>
      </c>
      <c r="I152" s="3">
        <f>I!I152+II!I152+III!I152</f>
        <v>0</v>
      </c>
      <c r="J152" s="3">
        <f>I!J152+II!J152+III!J152</f>
        <v>0</v>
      </c>
      <c r="K152" s="3">
        <f>I!K152+II!K152+III!K152</f>
        <v>0</v>
      </c>
      <c r="L152" s="5">
        <f>I!L152+II!L152+III!L152</f>
        <v>0</v>
      </c>
      <c r="M152" s="5">
        <f>I!M152+II!M152+III!M152</f>
        <v>0</v>
      </c>
      <c r="N152" s="5">
        <f>I!N152+II!N152+III!N152</f>
        <v>0</v>
      </c>
      <c r="O152" s="5">
        <f>I!O152+II!O152+III!O152</f>
        <v>0</v>
      </c>
      <c r="P152" s="5">
        <f>I!P152+II!P152+III!P152</f>
        <v>0</v>
      </c>
      <c r="Q152" s="5">
        <f>I!Q152+II!Q152+III!Q152</f>
        <v>0</v>
      </c>
      <c r="R152" s="5">
        <f>I!R152+II!R152+III!R152</f>
        <v>0</v>
      </c>
      <c r="S152" s="24">
        <f>I!S152+II!S152+III!S152</f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>I!E153+II!E153+III!E153</f>
        <v>19</v>
      </c>
      <c r="F153" s="3">
        <f>I!F153+II!F153+III!F153</f>
        <v>0</v>
      </c>
      <c r="G153" s="3">
        <f>I!G153+II!G153+III!G153</f>
        <v>17</v>
      </c>
      <c r="H153" s="3">
        <f>I!H153+II!H153+III!H153</f>
        <v>36</v>
      </c>
      <c r="I153" s="3">
        <f>I!I153+II!I153+III!I153</f>
        <v>0</v>
      </c>
      <c r="J153" s="3">
        <f>I!J153+II!J153+III!J153</f>
        <v>0</v>
      </c>
      <c r="K153" s="3">
        <f>I!K153+II!K153+III!K153</f>
        <v>0</v>
      </c>
      <c r="L153" s="3">
        <f>I!L153+II!L153+III!L153</f>
        <v>0</v>
      </c>
      <c r="M153" s="3">
        <f>I!M153+II!M153+III!M153</f>
        <v>0</v>
      </c>
      <c r="N153" s="3">
        <f>I!N153+II!N153+III!N153</f>
        <v>7</v>
      </c>
      <c r="O153" s="3">
        <f>I!O153+II!O153+III!O153</f>
        <v>0</v>
      </c>
      <c r="P153" s="3">
        <f>I!P153+II!P153+III!P153</f>
        <v>0</v>
      </c>
      <c r="Q153" s="3">
        <f>I!Q153+II!Q153+III!Q153</f>
        <v>0</v>
      </c>
      <c r="R153" s="3">
        <f>I!R153+II!R153+III!R153</f>
        <v>0</v>
      </c>
      <c r="S153" s="24">
        <f>I!S153+II!S153+III!S153</f>
        <v>734000</v>
      </c>
      <c r="T153" s="105"/>
    </row>
    <row r="154" spans="1:20" ht="38.25" x14ac:dyDescent="0.2">
      <c r="A154" s="149" t="s">
        <v>82</v>
      </c>
      <c r="B154" s="85" t="s">
        <v>41</v>
      </c>
      <c r="C154" s="88" t="s">
        <v>42</v>
      </c>
      <c r="D154" s="1" t="s">
        <v>5</v>
      </c>
      <c r="E154" s="2">
        <f>I!E154+II!E154+III!E154</f>
        <v>139</v>
      </c>
      <c r="F154" s="2">
        <f>I!F154+II!F154+III!F154</f>
        <v>0</v>
      </c>
      <c r="G154" s="2">
        <f>I!G154+II!G154+III!G154</f>
        <v>788</v>
      </c>
      <c r="H154" s="6">
        <f>I!H154+II!H154+III!H154</f>
        <v>927</v>
      </c>
      <c r="I154" s="2">
        <f>I!I154+II!I154+III!I154</f>
        <v>0</v>
      </c>
      <c r="J154" s="2">
        <f>I!J154+II!J154+III!J154</f>
        <v>0</v>
      </c>
      <c r="K154" s="5">
        <f>I!K154+II!K154+III!K154</f>
        <v>0</v>
      </c>
      <c r="L154" s="2">
        <f>I!L154+II!L154+III!L154</f>
        <v>3</v>
      </c>
      <c r="M154" s="2">
        <f>I!M154+II!M154+III!M154</f>
        <v>0</v>
      </c>
      <c r="N154" s="2">
        <f>I!N154+II!N154+III!N154</f>
        <v>61</v>
      </c>
      <c r="O154" s="2">
        <f>I!O154+II!O154+III!O154</f>
        <v>2</v>
      </c>
      <c r="P154" s="2">
        <f>I!P154+II!P154+III!P154</f>
        <v>0</v>
      </c>
      <c r="Q154" s="2">
        <f>I!Q154+II!Q154+III!Q154</f>
        <v>1</v>
      </c>
      <c r="R154" s="2">
        <f>I!R154+II!R154+III!R154</f>
        <v>0</v>
      </c>
      <c r="S154" s="23">
        <f>I!S154+II!S154+III!S154</f>
        <v>47765615</v>
      </c>
      <c r="T154" s="99"/>
    </row>
    <row r="155" spans="1:20" x14ac:dyDescent="0.2">
      <c r="A155" s="83"/>
      <c r="B155" s="86"/>
      <c r="C155" s="89"/>
      <c r="D155" s="1" t="s">
        <v>111</v>
      </c>
      <c r="E155" s="2">
        <f>I!E155+II!E155+III!E155</f>
        <v>12</v>
      </c>
      <c r="F155" s="2">
        <f>I!F155+II!F155+III!F155</f>
        <v>0</v>
      </c>
      <c r="G155" s="2">
        <f>I!G155+II!G155+III!G155</f>
        <v>0</v>
      </c>
      <c r="H155" s="6">
        <f>I!H155+II!H155+III!H155</f>
        <v>12</v>
      </c>
      <c r="I155" s="2">
        <f>I!I155+II!I155+III!I155</f>
        <v>0</v>
      </c>
      <c r="J155" s="2">
        <f>I!J155+II!J155+III!J155</f>
        <v>0</v>
      </c>
      <c r="K155" s="5">
        <f>I!K155+II!K155+III!K155</f>
        <v>0</v>
      </c>
      <c r="L155" s="2">
        <f>I!L155+II!L155+III!L155</f>
        <v>0</v>
      </c>
      <c r="M155" s="2">
        <f>I!M155+II!M155+III!M155</f>
        <v>0</v>
      </c>
      <c r="N155" s="2">
        <f>I!N155+II!N155+III!N155</f>
        <v>0</v>
      </c>
      <c r="O155" s="2">
        <f>I!O155+II!O155+III!O155</f>
        <v>0</v>
      </c>
      <c r="P155" s="2">
        <f>I!P155+II!P155+III!P155</f>
        <v>0</v>
      </c>
      <c r="Q155" s="2">
        <f>I!Q155+II!Q155+III!Q155</f>
        <v>0</v>
      </c>
      <c r="R155" s="2">
        <f>I!R155+II!R155+III!R155</f>
        <v>0</v>
      </c>
      <c r="S155" s="23">
        <f>I!S155+II!S155+III!S155</f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>I!E156+II!E156+III!E156</f>
        <v>7</v>
      </c>
      <c r="F156" s="2">
        <f>I!F156+II!F156+III!F156</f>
        <v>3</v>
      </c>
      <c r="G156" s="2">
        <f>I!G156+II!G156+III!G156</f>
        <v>191</v>
      </c>
      <c r="H156" s="6">
        <f>I!H156+II!H156+III!H156</f>
        <v>201</v>
      </c>
      <c r="I156" s="2">
        <f>I!I156+II!I156+III!I156</f>
        <v>0</v>
      </c>
      <c r="J156" s="2">
        <f>I!J156+II!J156+III!J156</f>
        <v>0</v>
      </c>
      <c r="K156" s="5">
        <f>I!K156+II!K156+III!K156</f>
        <v>0</v>
      </c>
      <c r="L156" s="2">
        <f>I!L156+II!L156+III!L156</f>
        <v>0</v>
      </c>
      <c r="M156" s="2">
        <f>I!M156+II!M156+III!M156</f>
        <v>0</v>
      </c>
      <c r="N156" s="2">
        <f>I!N156+II!N156+III!N156</f>
        <v>0</v>
      </c>
      <c r="O156" s="2">
        <f>I!O156+II!O156+III!O156</f>
        <v>0</v>
      </c>
      <c r="P156" s="2">
        <f>I!P156+II!P156+III!P156</f>
        <v>0</v>
      </c>
      <c r="Q156" s="2">
        <f>I!Q156+II!Q156+III!Q156</f>
        <v>0</v>
      </c>
      <c r="R156" s="2">
        <f>I!R156+II!R156+III!R156</f>
        <v>0</v>
      </c>
      <c r="S156" s="23">
        <f>I!S156+II!S156+III!S156</f>
        <v>158453859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33">
        <f>SUM(E154:E156)</f>
        <v>158</v>
      </c>
      <c r="F157" s="33">
        <f>SUM(F154:F156)</f>
        <v>3</v>
      </c>
      <c r="G157" s="6">
        <f>I!G157+II!G157+III!G157</f>
        <v>979</v>
      </c>
      <c r="H157" s="6">
        <f>I!H157+II!H157+III!H157</f>
        <v>1140</v>
      </c>
      <c r="I157" s="6">
        <f>I!I157+II!I157+III!I157</f>
        <v>0</v>
      </c>
      <c r="J157" s="6">
        <f>I!J157+II!J157+III!J157</f>
        <v>0</v>
      </c>
      <c r="K157" s="6">
        <f>I!K157+II!K157+III!K157</f>
        <v>0</v>
      </c>
      <c r="L157" s="6">
        <f>I!L157+II!L157+III!L157</f>
        <v>3</v>
      </c>
      <c r="M157" s="6">
        <f>I!M157+II!M157+III!M157</f>
        <v>0</v>
      </c>
      <c r="N157" s="6">
        <f>I!N157+II!N157+III!N157</f>
        <v>61</v>
      </c>
      <c r="O157" s="6">
        <f>I!O157+II!O157+III!O157</f>
        <v>2</v>
      </c>
      <c r="P157" s="6">
        <f>I!P157+II!P157+III!P157</f>
        <v>0</v>
      </c>
      <c r="Q157" s="6">
        <f>I!Q157+II!Q157+III!Q157</f>
        <v>1</v>
      </c>
      <c r="R157" s="6">
        <f>I!R157+II!R157+III!R157</f>
        <v>0</v>
      </c>
      <c r="S157" s="17">
        <f>I!S157+II!S157+III!S157</f>
        <v>206219474</v>
      </c>
      <c r="T157" s="101"/>
    </row>
    <row r="158" spans="1:20" x14ac:dyDescent="0.2">
      <c r="B158" s="8"/>
      <c r="E158" s="29"/>
      <c r="F158" s="29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opLeftCell="A49" workbookViewId="0"/>
  </sheetViews>
  <sheetFormatPr defaultRowHeight="12.75" x14ac:dyDescent="0.2"/>
  <sheetData>
    <row r="1" spans="1:20" x14ac:dyDescent="0.2">
      <c r="A1" s="132" t="s">
        <v>128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f t="shared" ref="H6:H37" si="0">SUM(E6+F6+G6)</f>
        <v>0</v>
      </c>
      <c r="I6" s="1"/>
      <c r="J6" s="1"/>
      <c r="K6" s="3">
        <f t="shared" ref="K6:K37" si="1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6</v>
      </c>
      <c r="E7" s="1"/>
      <c r="F7" s="1"/>
      <c r="G7" s="1"/>
      <c r="H7" s="3">
        <f t="shared" si="0"/>
        <v>0</v>
      </c>
      <c r="I7" s="1"/>
      <c r="J7" s="1"/>
      <c r="K7" s="3">
        <f t="shared" si="1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0"/>
        <v>0</v>
      </c>
      <c r="I8" s="1"/>
      <c r="J8" s="1"/>
      <c r="K8" s="3">
        <f t="shared" si="1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0"/>
        <v>0</v>
      </c>
      <c r="I9" s="3">
        <f>SUM(I6+I7+I8)</f>
        <v>0</v>
      </c>
      <c r="J9" s="3">
        <f>SUM(J6+J7+J8)</f>
        <v>0</v>
      </c>
      <c r="K9" s="3">
        <f t="shared" si="1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/>
      <c r="F10" s="1"/>
      <c r="G10" s="1"/>
      <c r="H10" s="3">
        <f t="shared" si="0"/>
        <v>0</v>
      </c>
      <c r="I10" s="1"/>
      <c r="J10" s="1"/>
      <c r="K10" s="3">
        <f t="shared" si="1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1" t="s">
        <v>111</v>
      </c>
      <c r="E11" s="1"/>
      <c r="F11" s="1"/>
      <c r="G11" s="1"/>
      <c r="H11" s="3">
        <f t="shared" si="0"/>
        <v>0</v>
      </c>
      <c r="I11" s="1"/>
      <c r="J11" s="1"/>
      <c r="K11" s="3">
        <f t="shared" si="1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0"/>
        <v>0</v>
      </c>
      <c r="I12" s="1"/>
      <c r="J12" s="1"/>
      <c r="K12" s="3">
        <f t="shared" si="1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0</v>
      </c>
      <c r="F13" s="3">
        <f>SUM(F10+F11+F12)</f>
        <v>0</v>
      </c>
      <c r="G13" s="3">
        <f>SUM(G10+G11+G12)</f>
        <v>0</v>
      </c>
      <c r="H13" s="3">
        <f t="shared" si="0"/>
        <v>0</v>
      </c>
      <c r="I13" s="3">
        <f>SUM(I10+I11+I12)</f>
        <v>0</v>
      </c>
      <c r="J13" s="3">
        <f>SUM(J10+J11+J12)</f>
        <v>0</v>
      </c>
      <c r="K13" s="3">
        <f t="shared" si="1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/>
      <c r="H14" s="3">
        <f t="shared" si="0"/>
        <v>0</v>
      </c>
      <c r="I14" s="1"/>
      <c r="J14" s="1"/>
      <c r="K14" s="3">
        <f t="shared" si="1"/>
        <v>0</v>
      </c>
      <c r="L14" s="2"/>
      <c r="M14" s="1"/>
      <c r="N14" s="1"/>
      <c r="O14" s="4"/>
      <c r="P14" s="4"/>
      <c r="Q14" s="1"/>
      <c r="R14" s="1"/>
      <c r="S14" s="23"/>
      <c r="T14" s="98"/>
    </row>
    <row r="15" spans="1:20" x14ac:dyDescent="0.2">
      <c r="A15" s="92"/>
      <c r="B15" s="95"/>
      <c r="C15" s="97"/>
      <c r="D15" s="1" t="s">
        <v>111</v>
      </c>
      <c r="E15" s="1"/>
      <c r="F15" s="1"/>
      <c r="G15" s="1"/>
      <c r="H15" s="3">
        <f t="shared" si="0"/>
        <v>0</v>
      </c>
      <c r="I15" s="1"/>
      <c r="J15" s="1"/>
      <c r="K15" s="3">
        <f t="shared" si="1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/>
      <c r="F16" s="1"/>
      <c r="G16" s="1"/>
      <c r="H16" s="3">
        <f t="shared" si="0"/>
        <v>0</v>
      </c>
      <c r="I16" s="1"/>
      <c r="J16" s="1"/>
      <c r="K16" s="3">
        <f t="shared" si="1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0</v>
      </c>
      <c r="F17" s="3">
        <f>SUM(F14+F15+F16)</f>
        <v>0</v>
      </c>
      <c r="G17" s="3">
        <f>SUM(G14+G15+G16)</f>
        <v>0</v>
      </c>
      <c r="H17" s="3">
        <f t="shared" si="0"/>
        <v>0</v>
      </c>
      <c r="I17" s="3">
        <f>SUM(I14+I15+I16)</f>
        <v>0</v>
      </c>
      <c r="J17" s="3">
        <f>SUM(J14+J15+J16)</f>
        <v>0</v>
      </c>
      <c r="K17" s="3">
        <f t="shared" si="1"/>
        <v>0</v>
      </c>
      <c r="L17" s="5">
        <f t="shared" ref="L17:S17" si="3">SUM(L14+L15+L16)</f>
        <v>0</v>
      </c>
      <c r="M17" s="5">
        <f t="shared" si="3"/>
        <v>0</v>
      </c>
      <c r="N17" s="5">
        <v>6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78">
        <f t="shared" si="3"/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0"/>
        <v>0</v>
      </c>
      <c r="I18" s="1"/>
      <c r="J18" s="1"/>
      <c r="K18" s="3">
        <f t="shared" si="1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6</v>
      </c>
      <c r="E19" s="1"/>
      <c r="F19" s="1"/>
      <c r="G19" s="1"/>
      <c r="H19" s="3">
        <f t="shared" si="0"/>
        <v>0</v>
      </c>
      <c r="I19" s="1"/>
      <c r="J19" s="1"/>
      <c r="K19" s="3">
        <f t="shared" si="1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0"/>
        <v>0</v>
      </c>
      <c r="I20" s="1"/>
      <c r="J20" s="1"/>
      <c r="K20" s="3">
        <f t="shared" si="1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0"/>
        <v>0</v>
      </c>
      <c r="I21" s="3">
        <f>SUM(I18+I19+I20)</f>
        <v>0</v>
      </c>
      <c r="J21" s="3">
        <f>SUM(J18+J19+J20)</f>
        <v>0</v>
      </c>
      <c r="K21" s="3">
        <f t="shared" si="1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0"/>
        <v>0</v>
      </c>
      <c r="I22" s="1"/>
      <c r="J22" s="1"/>
      <c r="K22" s="3">
        <f t="shared" si="1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6</v>
      </c>
      <c r="E23" s="1"/>
      <c r="F23" s="1"/>
      <c r="G23" s="1"/>
      <c r="H23" s="3">
        <f t="shared" si="0"/>
        <v>0</v>
      </c>
      <c r="I23" s="1"/>
      <c r="J23" s="1"/>
      <c r="K23" s="3">
        <f t="shared" si="1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0"/>
        <v>0</v>
      </c>
      <c r="I24" s="1"/>
      <c r="J24" s="1"/>
      <c r="K24" s="3">
        <f t="shared" si="1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0"/>
        <v>0</v>
      </c>
      <c r="I25" s="3">
        <f>SUM(I22+I23+I24)</f>
        <v>0</v>
      </c>
      <c r="J25" s="3">
        <f>SUM(J22+J23+J24)</f>
        <v>0</v>
      </c>
      <c r="K25" s="3">
        <f t="shared" si="1"/>
        <v>0</v>
      </c>
      <c r="L25" s="5">
        <f>SUM(L22+L23+L24)</f>
        <v>0</v>
      </c>
      <c r="M25" s="5">
        <f>SUM(M22+M23+M24)</f>
        <v>0</v>
      </c>
      <c r="N25" s="5">
        <f>SUM(N22+N23+N24)</f>
        <v>0</v>
      </c>
      <c r="O25" s="5">
        <f>SUM(O22+O23+O24)</f>
        <v>0</v>
      </c>
      <c r="P25" s="5"/>
      <c r="Q25" s="5">
        <f>SUM(Q22+Q23+Q24)</f>
        <v>0</v>
      </c>
      <c r="R25" s="5">
        <f>SUM(R22+R23+R24)</f>
        <v>0</v>
      </c>
      <c r="S25" s="24">
        <f>SUM(S22+S23+S24)</f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0"/>
        <v>0</v>
      </c>
      <c r="I26" s="1"/>
      <c r="J26" s="1"/>
      <c r="K26" s="3">
        <f t="shared" si="1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1" t="s">
        <v>6</v>
      </c>
      <c r="E27" s="1"/>
      <c r="F27" s="1"/>
      <c r="G27" s="1"/>
      <c r="H27" s="3">
        <f t="shared" si="0"/>
        <v>0</v>
      </c>
      <c r="I27" s="1"/>
      <c r="J27" s="1"/>
      <c r="K27" s="3">
        <f t="shared" si="1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f t="shared" si="0"/>
        <v>0</v>
      </c>
      <c r="I28" s="1"/>
      <c r="J28" s="1"/>
      <c r="K28" s="3">
        <f t="shared" si="1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 t="shared" ref="E29:J29" si="5">SUM(E26+E27+E28)</f>
        <v>0</v>
      </c>
      <c r="F29" s="3">
        <f t="shared" si="5"/>
        <v>0</v>
      </c>
      <c r="G29" s="3">
        <f t="shared" si="5"/>
        <v>0</v>
      </c>
      <c r="H29" s="3">
        <f t="shared" si="5"/>
        <v>0</v>
      </c>
      <c r="I29" s="3">
        <f t="shared" si="5"/>
        <v>0</v>
      </c>
      <c r="J29" s="3">
        <f t="shared" si="5"/>
        <v>0</v>
      </c>
      <c r="K29" s="3">
        <f t="shared" si="1"/>
        <v>0</v>
      </c>
      <c r="L29" s="5">
        <f t="shared" ref="L29:S29" si="6">SUM(L26+L27+L28)</f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24">
        <f t="shared" si="6"/>
        <v>0</v>
      </c>
      <c r="T29" s="105"/>
    </row>
    <row r="30" spans="1:20" ht="63.75" x14ac:dyDescent="0.2">
      <c r="A30" s="92"/>
      <c r="B30" s="95"/>
      <c r="C30" s="144" t="s">
        <v>49</v>
      </c>
      <c r="D30" s="1" t="s">
        <v>5</v>
      </c>
      <c r="E30" s="1"/>
      <c r="F30" s="1"/>
      <c r="G30" s="1"/>
      <c r="H30" s="3">
        <f t="shared" si="0"/>
        <v>0</v>
      </c>
      <c r="I30" s="1"/>
      <c r="J30" s="1"/>
      <c r="K30" s="3">
        <f t="shared" si="1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44"/>
      <c r="D31" s="1" t="s">
        <v>111</v>
      </c>
      <c r="E31" s="1"/>
      <c r="F31" s="1"/>
      <c r="G31" s="1"/>
      <c r="H31" s="3">
        <f t="shared" si="0"/>
        <v>0</v>
      </c>
      <c r="I31" s="1"/>
      <c r="J31" s="1"/>
      <c r="K31" s="3">
        <f t="shared" si="1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44"/>
      <c r="D32" s="1" t="s">
        <v>7</v>
      </c>
      <c r="E32" s="1"/>
      <c r="F32" s="1"/>
      <c r="G32" s="1"/>
      <c r="H32" s="3">
        <f t="shared" si="0"/>
        <v>0</v>
      </c>
      <c r="I32" s="1"/>
      <c r="J32" s="1"/>
      <c r="K32" s="3">
        <f t="shared" si="1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44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0"/>
        <v>0</v>
      </c>
      <c r="I33" s="3">
        <f>SUM(I30+I31+I32)</f>
        <v>0</v>
      </c>
      <c r="J33" s="3">
        <f>SUM(J30+J31+J32)</f>
        <v>0</v>
      </c>
      <c r="K33" s="3">
        <f t="shared" si="1"/>
        <v>0</v>
      </c>
      <c r="L33" s="5">
        <f t="shared" ref="L33:S33" si="7">SUM(L30+L31+L32)</f>
        <v>0</v>
      </c>
      <c r="M33" s="5">
        <f t="shared" si="7"/>
        <v>0</v>
      </c>
      <c r="N33" s="5">
        <f t="shared" si="7"/>
        <v>0</v>
      </c>
      <c r="O33" s="5">
        <f t="shared" si="7"/>
        <v>0</v>
      </c>
      <c r="P33" s="5">
        <f t="shared" si="7"/>
        <v>0</v>
      </c>
      <c r="Q33" s="5">
        <f t="shared" si="7"/>
        <v>0</v>
      </c>
      <c r="R33" s="5">
        <f t="shared" si="7"/>
        <v>0</v>
      </c>
      <c r="S33" s="24">
        <f t="shared" si="7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/>
      <c r="F34" s="7"/>
      <c r="G34" s="7"/>
      <c r="H34" s="3">
        <f t="shared" si="0"/>
        <v>0</v>
      </c>
      <c r="I34" s="7"/>
      <c r="J34" s="7"/>
      <c r="K34" s="3">
        <f t="shared" si="1"/>
        <v>0</v>
      </c>
      <c r="L34" s="10"/>
      <c r="M34" s="7"/>
      <c r="N34" s="7"/>
      <c r="O34" s="7"/>
      <c r="P34" s="7"/>
      <c r="Q34" s="7"/>
      <c r="R34" s="7"/>
      <c r="S34" s="25"/>
      <c r="T34" s="98"/>
    </row>
    <row r="35" spans="1:20" x14ac:dyDescent="0.2">
      <c r="A35" s="92"/>
      <c r="B35" s="95"/>
      <c r="C35" s="97"/>
      <c r="D35" s="7" t="s">
        <v>111</v>
      </c>
      <c r="E35" s="7"/>
      <c r="F35" s="7"/>
      <c r="G35" s="7"/>
      <c r="H35" s="3">
        <f t="shared" si="0"/>
        <v>0</v>
      </c>
      <c r="I35" s="7"/>
      <c r="J35" s="7"/>
      <c r="K35" s="3">
        <f t="shared" si="1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/>
      <c r="H36" s="3">
        <f t="shared" si="0"/>
        <v>0</v>
      </c>
      <c r="I36" s="7"/>
      <c r="J36" s="7"/>
      <c r="K36" s="3">
        <f t="shared" si="1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0</v>
      </c>
      <c r="H37" s="3">
        <f t="shared" si="0"/>
        <v>0</v>
      </c>
      <c r="I37" s="3">
        <f>SUM(I34+I35+I36)</f>
        <v>0</v>
      </c>
      <c r="J37" s="3">
        <f>SUM(J34+J35+J36)</f>
        <v>0</v>
      </c>
      <c r="K37" s="3">
        <f t="shared" si="1"/>
        <v>0</v>
      </c>
      <c r="L37" s="5">
        <f t="shared" ref="L37:S37" si="8">SUM(L34+L35+L36)</f>
        <v>0</v>
      </c>
      <c r="M37" s="5">
        <f t="shared" si="8"/>
        <v>0</v>
      </c>
      <c r="N37" s="5">
        <f t="shared" si="8"/>
        <v>0</v>
      </c>
      <c r="O37" s="5">
        <f t="shared" si="8"/>
        <v>0</v>
      </c>
      <c r="P37" s="5">
        <f t="shared" si="8"/>
        <v>0</v>
      </c>
      <c r="Q37" s="5">
        <f t="shared" si="8"/>
        <v>0</v>
      </c>
      <c r="R37" s="5">
        <f t="shared" si="8"/>
        <v>0</v>
      </c>
      <c r="S37" s="24">
        <f t="shared" si="8"/>
        <v>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9">SUM(E37,E33,E29)</f>
        <v>0</v>
      </c>
      <c r="F38" s="3">
        <f t="shared" si="9"/>
        <v>0</v>
      </c>
      <c r="G38" s="3">
        <f t="shared" si="9"/>
        <v>0</v>
      </c>
      <c r="H38" s="3">
        <f t="shared" si="9"/>
        <v>0</v>
      </c>
      <c r="I38" s="3">
        <f t="shared" si="9"/>
        <v>0</v>
      </c>
      <c r="J38" s="3">
        <f t="shared" si="9"/>
        <v>0</v>
      </c>
      <c r="K38" s="3">
        <f t="shared" si="9"/>
        <v>0</v>
      </c>
      <c r="L38" s="3">
        <f t="shared" si="9"/>
        <v>0</v>
      </c>
      <c r="M38" s="3">
        <f t="shared" si="9"/>
        <v>0</v>
      </c>
      <c r="N38" s="3">
        <f t="shared" si="9"/>
        <v>0</v>
      </c>
      <c r="O38" s="3">
        <f t="shared" si="9"/>
        <v>0</v>
      </c>
      <c r="P38" s="3">
        <f t="shared" si="9"/>
        <v>0</v>
      </c>
      <c r="Q38" s="3">
        <f t="shared" si="9"/>
        <v>0</v>
      </c>
      <c r="R38" s="3">
        <f t="shared" si="9"/>
        <v>0</v>
      </c>
      <c r="S38" s="24">
        <f t="shared" si="9"/>
        <v>0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/>
      <c r="F39" s="7"/>
      <c r="G39" s="7"/>
      <c r="H39" s="3">
        <f t="shared" ref="H39:H74" si="10">SUM(E39+F39+G39)</f>
        <v>0</v>
      </c>
      <c r="I39" s="7"/>
      <c r="J39" s="7"/>
      <c r="K39" s="3">
        <f t="shared" ref="K39:K54" si="11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7" t="s">
        <v>111</v>
      </c>
      <c r="E40" s="7"/>
      <c r="F40" s="7"/>
      <c r="G40" s="7"/>
      <c r="H40" s="3">
        <f t="shared" si="10"/>
        <v>0</v>
      </c>
      <c r="I40" s="7"/>
      <c r="J40" s="7"/>
      <c r="K40" s="3">
        <f t="shared" si="11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/>
      <c r="H41" s="3">
        <f t="shared" si="10"/>
        <v>0</v>
      </c>
      <c r="I41" s="7"/>
      <c r="J41" s="7"/>
      <c r="K41" s="3">
        <f t="shared" si="11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10"/>
        <v>0</v>
      </c>
      <c r="I42" s="3">
        <f>SUM(I39+I40+I41)</f>
        <v>0</v>
      </c>
      <c r="J42" s="3">
        <f>SUM(J39+J40+J41)</f>
        <v>0</v>
      </c>
      <c r="K42" s="3">
        <f t="shared" si="11"/>
        <v>0</v>
      </c>
      <c r="L42" s="5">
        <f t="shared" ref="L42:S42" si="12">SUM(L39+L40+L41)</f>
        <v>0</v>
      </c>
      <c r="M42" s="5">
        <f t="shared" si="12"/>
        <v>0</v>
      </c>
      <c r="N42" s="5">
        <f t="shared" si="12"/>
        <v>0</v>
      </c>
      <c r="O42" s="5">
        <f t="shared" si="12"/>
        <v>0</v>
      </c>
      <c r="P42" s="5">
        <f t="shared" si="12"/>
        <v>0</v>
      </c>
      <c r="Q42" s="5">
        <f t="shared" si="12"/>
        <v>0</v>
      </c>
      <c r="R42" s="5">
        <f t="shared" si="12"/>
        <v>0</v>
      </c>
      <c r="S42" s="24">
        <f t="shared" si="12"/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/>
      <c r="F43" s="12"/>
      <c r="G43" s="12"/>
      <c r="H43" s="3">
        <f t="shared" si="10"/>
        <v>0</v>
      </c>
      <c r="I43" s="12"/>
      <c r="J43" s="12"/>
      <c r="K43" s="19">
        <f t="shared" si="11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7" t="s">
        <v>111</v>
      </c>
      <c r="E44" s="7"/>
      <c r="F44" s="7"/>
      <c r="G44" s="7"/>
      <c r="H44" s="3">
        <f t="shared" si="10"/>
        <v>0</v>
      </c>
      <c r="I44" s="7"/>
      <c r="J44" s="7"/>
      <c r="K44" s="3">
        <f t="shared" si="11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10"/>
        <v>0</v>
      </c>
      <c r="I45" s="7"/>
      <c r="J45" s="7"/>
      <c r="K45" s="3">
        <f t="shared" si="11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0</v>
      </c>
      <c r="H46" s="3">
        <f t="shared" si="10"/>
        <v>0</v>
      </c>
      <c r="I46" s="3">
        <f>SUM(I43+I44+I45)</f>
        <v>0</v>
      </c>
      <c r="J46" s="3">
        <f>SUM(J43+J44+J45)</f>
        <v>0</v>
      </c>
      <c r="K46" s="3">
        <f t="shared" si="11"/>
        <v>0</v>
      </c>
      <c r="L46" s="5">
        <f t="shared" ref="L46:S46" si="13">SUM(L43+L44+L45)</f>
        <v>0</v>
      </c>
      <c r="M46" s="5">
        <f t="shared" si="13"/>
        <v>0</v>
      </c>
      <c r="N46" s="5">
        <f t="shared" si="13"/>
        <v>0</v>
      </c>
      <c r="O46" s="5">
        <f t="shared" si="13"/>
        <v>0</v>
      </c>
      <c r="P46" s="5">
        <f t="shared" si="13"/>
        <v>0</v>
      </c>
      <c r="Q46" s="5">
        <f t="shared" si="13"/>
        <v>0</v>
      </c>
      <c r="R46" s="5">
        <f t="shared" si="13"/>
        <v>0</v>
      </c>
      <c r="S46" s="24">
        <f t="shared" si="13"/>
        <v>0</v>
      </c>
      <c r="T46" s="105"/>
    </row>
    <row r="47" spans="1:20" ht="25.5" x14ac:dyDescent="0.2">
      <c r="A47" s="91">
        <v>9</v>
      </c>
      <c r="B47" s="94" t="s">
        <v>118</v>
      </c>
      <c r="C47" s="98" t="s">
        <v>44</v>
      </c>
      <c r="D47" s="7" t="s">
        <v>5</v>
      </c>
      <c r="E47" s="7"/>
      <c r="F47" s="7"/>
      <c r="G47" s="7"/>
      <c r="H47" s="3">
        <f t="shared" si="10"/>
        <v>0</v>
      </c>
      <c r="I47" s="7"/>
      <c r="J47" s="7"/>
      <c r="K47" s="3">
        <f t="shared" si="11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7" t="s">
        <v>111</v>
      </c>
      <c r="E48" s="7"/>
      <c r="F48" s="7"/>
      <c r="G48" s="7"/>
      <c r="H48" s="3">
        <f t="shared" si="10"/>
        <v>0</v>
      </c>
      <c r="I48" s="7"/>
      <c r="J48" s="7"/>
      <c r="K48" s="3">
        <f t="shared" si="11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10"/>
        <v>0</v>
      </c>
      <c r="I49" s="7"/>
      <c r="J49" s="7"/>
      <c r="K49" s="3">
        <f t="shared" si="11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10"/>
        <v>0</v>
      </c>
      <c r="I50" s="3">
        <f>SUM(I47+I48+I49)</f>
        <v>0</v>
      </c>
      <c r="J50" s="3">
        <f>SUM(J47+J48+J49)</f>
        <v>0</v>
      </c>
      <c r="K50" s="3">
        <f t="shared" si="11"/>
        <v>0</v>
      </c>
      <c r="L50" s="5">
        <f t="shared" ref="L50:S50" si="14">SUM(L47+L48+L49)</f>
        <v>0</v>
      </c>
      <c r="M50" s="5">
        <f t="shared" si="14"/>
        <v>0</v>
      </c>
      <c r="N50" s="5">
        <f t="shared" si="14"/>
        <v>0</v>
      </c>
      <c r="O50" s="5">
        <f t="shared" si="14"/>
        <v>0</v>
      </c>
      <c r="P50" s="5">
        <f t="shared" si="14"/>
        <v>0</v>
      </c>
      <c r="Q50" s="5">
        <f t="shared" si="14"/>
        <v>0</v>
      </c>
      <c r="R50" s="5">
        <f t="shared" si="14"/>
        <v>0</v>
      </c>
      <c r="S50" s="24">
        <f t="shared" si="14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/>
      <c r="F51" s="1"/>
      <c r="G51" s="1"/>
      <c r="H51" s="3">
        <f t="shared" si="10"/>
        <v>0</v>
      </c>
      <c r="I51" s="1"/>
      <c r="J51" s="1"/>
      <c r="K51" s="3">
        <f t="shared" si="11"/>
        <v>0</v>
      </c>
      <c r="L51" s="2"/>
      <c r="M51" s="1"/>
      <c r="N51" s="1"/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1" t="s">
        <v>111</v>
      </c>
      <c r="E52" s="1"/>
      <c r="F52" s="1"/>
      <c r="G52" s="1"/>
      <c r="H52" s="3">
        <f t="shared" si="10"/>
        <v>0</v>
      </c>
      <c r="I52" s="1"/>
      <c r="J52" s="1"/>
      <c r="K52" s="3">
        <f t="shared" si="11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/>
      <c r="H53" s="3">
        <f t="shared" si="10"/>
        <v>0</v>
      </c>
      <c r="I53" s="1"/>
      <c r="J53" s="1"/>
      <c r="K53" s="3">
        <f t="shared" si="11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0</v>
      </c>
      <c r="F54" s="3">
        <f>SUM(F51+F52+F53)</f>
        <v>0</v>
      </c>
      <c r="G54" s="3">
        <f>SUM(G51+G52+G53)</f>
        <v>0</v>
      </c>
      <c r="H54" s="3">
        <f t="shared" si="10"/>
        <v>0</v>
      </c>
      <c r="I54" s="3">
        <f>SUM(I51+I52+I53)</f>
        <v>0</v>
      </c>
      <c r="J54" s="3">
        <f>SUM(J51+J52+J53)</f>
        <v>0</v>
      </c>
      <c r="K54" s="3">
        <f t="shared" si="11"/>
        <v>0</v>
      </c>
      <c r="L54" s="5">
        <f t="shared" ref="L54:S54" si="15">SUM(L51+L52+L53)</f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24">
        <f t="shared" si="15"/>
        <v>0</v>
      </c>
      <c r="T54" s="105"/>
    </row>
    <row r="55" spans="1:20" ht="38.25" x14ac:dyDescent="0.2">
      <c r="A55" s="91">
        <v>11</v>
      </c>
      <c r="B55" s="94" t="s">
        <v>106</v>
      </c>
      <c r="C55" s="145" t="s">
        <v>107</v>
      </c>
      <c r="D55" s="1" t="s">
        <v>5</v>
      </c>
      <c r="E55" s="1"/>
      <c r="F55" s="1"/>
      <c r="G55" s="1"/>
      <c r="H55" s="3">
        <f t="shared" si="10"/>
        <v>0</v>
      </c>
      <c r="I55" s="1"/>
      <c r="J55" s="1"/>
      <c r="K55" s="3"/>
      <c r="L55" s="2"/>
      <c r="M55" s="1"/>
      <c r="N55" s="1"/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1" t="s">
        <v>111</v>
      </c>
      <c r="E56" s="1"/>
      <c r="F56" s="1"/>
      <c r="G56" s="1"/>
      <c r="H56" s="3">
        <f t="shared" si="10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/>
      <c r="F57" s="1"/>
      <c r="G57" s="1"/>
      <c r="H57" s="3">
        <f t="shared" si="10"/>
        <v>0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0</v>
      </c>
      <c r="F58" s="3">
        <f>SUM(F55+F56+F57)</f>
        <v>0</v>
      </c>
      <c r="G58" s="3">
        <f>SUM(G55+G56+G57)</f>
        <v>0</v>
      </c>
      <c r="H58" s="3">
        <f t="shared" si="10"/>
        <v>0</v>
      </c>
      <c r="I58" s="3">
        <f>SUM(I55+I56+I57)</f>
        <v>0</v>
      </c>
      <c r="J58" s="3">
        <f>SUM(J55+J56+J57)</f>
        <v>0</v>
      </c>
      <c r="K58" s="3">
        <f t="shared" ref="K58:K66" si="16">SUM(I58+J58)</f>
        <v>0</v>
      </c>
      <c r="L58" s="5">
        <f t="shared" ref="L58:S58" si="17">SUM(L55+L56+L57)</f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24">
        <f t="shared" si="17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/>
      <c r="F59" s="1"/>
      <c r="G59" s="1"/>
      <c r="H59" s="3">
        <f t="shared" si="10"/>
        <v>0</v>
      </c>
      <c r="I59" s="1"/>
      <c r="J59" s="1"/>
      <c r="K59" s="3">
        <f t="shared" si="16"/>
        <v>0</v>
      </c>
      <c r="L59" s="2"/>
      <c r="M59" s="1"/>
      <c r="N59" s="1"/>
      <c r="O59" s="4"/>
      <c r="P59" s="4"/>
      <c r="Q59" s="1"/>
      <c r="R59" s="1"/>
      <c r="S59" s="23"/>
      <c r="T59" s="98"/>
    </row>
    <row r="60" spans="1:20" x14ac:dyDescent="0.2">
      <c r="A60" s="114"/>
      <c r="B60" s="95"/>
      <c r="C60" s="104"/>
      <c r="D60" s="1" t="s">
        <v>111</v>
      </c>
      <c r="E60" s="1"/>
      <c r="F60" s="1"/>
      <c r="G60" s="1"/>
      <c r="H60" s="3">
        <f t="shared" si="10"/>
        <v>0</v>
      </c>
      <c r="I60" s="1"/>
      <c r="J60" s="1"/>
      <c r="K60" s="3">
        <f t="shared" si="16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/>
      <c r="H61" s="3">
        <f t="shared" si="10"/>
        <v>0</v>
      </c>
      <c r="I61" s="1"/>
      <c r="J61" s="1"/>
      <c r="K61" s="3">
        <f t="shared" si="16"/>
        <v>0</v>
      </c>
      <c r="L61" s="1"/>
      <c r="M61" s="1"/>
      <c r="N61" s="1"/>
      <c r="O61" s="1"/>
      <c r="P61" s="1"/>
      <c r="Q61" s="1"/>
      <c r="R61" s="1"/>
      <c r="S61" s="23"/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0</v>
      </c>
      <c r="F62" s="3">
        <f>SUM(F59+F60+F61)</f>
        <v>0</v>
      </c>
      <c r="G62" s="3">
        <f>SUM(G59+G60+G61)</f>
        <v>0</v>
      </c>
      <c r="H62" s="3">
        <f t="shared" si="10"/>
        <v>0</v>
      </c>
      <c r="I62" s="3">
        <f>SUM(I59+I60+I61)</f>
        <v>0</v>
      </c>
      <c r="J62" s="3">
        <f>SUM(J59+J60+J61)</f>
        <v>0</v>
      </c>
      <c r="K62" s="3">
        <f t="shared" si="16"/>
        <v>0</v>
      </c>
      <c r="L62" s="5">
        <f t="shared" ref="L62:S62" si="18">SUM(L59+L60+L61)</f>
        <v>0</v>
      </c>
      <c r="M62" s="5">
        <f t="shared" si="18"/>
        <v>0</v>
      </c>
      <c r="N62" s="5">
        <f t="shared" si="18"/>
        <v>0</v>
      </c>
      <c r="O62" s="5">
        <f t="shared" si="18"/>
        <v>0</v>
      </c>
      <c r="P62" s="5">
        <f t="shared" si="18"/>
        <v>0</v>
      </c>
      <c r="Q62" s="5">
        <f t="shared" si="18"/>
        <v>0</v>
      </c>
      <c r="R62" s="5">
        <f t="shared" si="18"/>
        <v>0</v>
      </c>
      <c r="S62" s="24">
        <f t="shared" si="18"/>
        <v>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/>
      <c r="H63" s="3">
        <f t="shared" si="10"/>
        <v>0</v>
      </c>
      <c r="I63" s="7"/>
      <c r="J63" s="7"/>
      <c r="K63" s="3">
        <f t="shared" si="16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7" t="s">
        <v>111</v>
      </c>
      <c r="E64" s="7"/>
      <c r="F64" s="7"/>
      <c r="G64" s="7"/>
      <c r="H64" s="3">
        <f t="shared" si="10"/>
        <v>0</v>
      </c>
      <c r="I64" s="7"/>
      <c r="J64" s="7"/>
      <c r="K64" s="3">
        <f t="shared" si="16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97"/>
      <c r="D65" s="7" t="s">
        <v>7</v>
      </c>
      <c r="E65" s="7"/>
      <c r="F65" s="7"/>
      <c r="G65" s="7"/>
      <c r="H65" s="3">
        <f t="shared" si="10"/>
        <v>0</v>
      </c>
      <c r="I65" s="7"/>
      <c r="J65" s="7"/>
      <c r="K65" s="3">
        <f t="shared" si="16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0</v>
      </c>
      <c r="H66" s="3">
        <f t="shared" si="10"/>
        <v>0</v>
      </c>
      <c r="I66" s="3">
        <f>SUM(I63+I64+I65)</f>
        <v>0</v>
      </c>
      <c r="J66" s="3">
        <f>SUM(J63+J64+J65)</f>
        <v>0</v>
      </c>
      <c r="K66" s="3">
        <f t="shared" si="16"/>
        <v>0</v>
      </c>
      <c r="L66" s="5">
        <f t="shared" ref="L66:S66" si="19">SUM(L63+L64+L65)</f>
        <v>0</v>
      </c>
      <c r="M66" s="5">
        <f t="shared" si="19"/>
        <v>0</v>
      </c>
      <c r="N66" s="5">
        <f t="shared" si="19"/>
        <v>0</v>
      </c>
      <c r="O66" s="5">
        <f t="shared" si="19"/>
        <v>0</v>
      </c>
      <c r="P66" s="5">
        <f t="shared" si="19"/>
        <v>0</v>
      </c>
      <c r="Q66" s="5">
        <f t="shared" si="19"/>
        <v>0</v>
      </c>
      <c r="R66" s="5">
        <f t="shared" si="19"/>
        <v>0</v>
      </c>
      <c r="S66" s="24">
        <f t="shared" si="19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0</v>
      </c>
      <c r="F67" s="3">
        <f>SUM(F66,F62)</f>
        <v>0</v>
      </c>
      <c r="G67" s="3">
        <f>SUM(G66,G62)</f>
        <v>0</v>
      </c>
      <c r="H67" s="3">
        <f t="shared" si="10"/>
        <v>0</v>
      </c>
      <c r="I67" s="3">
        <f t="shared" ref="I67:S67" si="20">SUM(I66,I62)</f>
        <v>0</v>
      </c>
      <c r="J67" s="3">
        <f t="shared" si="20"/>
        <v>0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>
        <f t="shared" si="20"/>
        <v>0</v>
      </c>
      <c r="P67" s="3">
        <f t="shared" si="20"/>
        <v>0</v>
      </c>
      <c r="Q67" s="3">
        <f t="shared" si="20"/>
        <v>0</v>
      </c>
      <c r="R67" s="3">
        <f t="shared" si="20"/>
        <v>0</v>
      </c>
      <c r="S67" s="24">
        <f t="shared" si="20"/>
        <v>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10"/>
        <v>0</v>
      </c>
      <c r="I68" s="7"/>
      <c r="J68" s="7"/>
      <c r="K68" s="3">
        <f t="shared" ref="K68:K75" si="21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7" t="s">
        <v>111</v>
      </c>
      <c r="E69" s="7"/>
      <c r="F69" s="7"/>
      <c r="G69" s="7"/>
      <c r="H69" s="3">
        <f t="shared" si="10"/>
        <v>0</v>
      </c>
      <c r="I69" s="7"/>
      <c r="J69" s="7"/>
      <c r="K69" s="3">
        <f t="shared" si="21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10"/>
        <v>0</v>
      </c>
      <c r="I70" s="7"/>
      <c r="J70" s="7"/>
      <c r="K70" s="3">
        <f t="shared" si="21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10"/>
        <v>0</v>
      </c>
      <c r="I71" s="3">
        <f>SUM(I68+I69+I70)</f>
        <v>0</v>
      </c>
      <c r="J71" s="3">
        <f>SUM(J68+J69+J70)</f>
        <v>0</v>
      </c>
      <c r="K71" s="3">
        <f t="shared" si="21"/>
        <v>0</v>
      </c>
      <c r="L71" s="5">
        <f t="shared" ref="L71:S71" si="22">SUM(L68+L69+L70)</f>
        <v>0</v>
      </c>
      <c r="M71" s="5">
        <f t="shared" si="22"/>
        <v>0</v>
      </c>
      <c r="N71" s="5">
        <f t="shared" si="22"/>
        <v>0</v>
      </c>
      <c r="O71" s="5">
        <f t="shared" si="22"/>
        <v>0</v>
      </c>
      <c r="P71" s="5">
        <f t="shared" si="22"/>
        <v>0</v>
      </c>
      <c r="Q71" s="5">
        <f t="shared" si="22"/>
        <v>0</v>
      </c>
      <c r="R71" s="5">
        <f t="shared" si="22"/>
        <v>0</v>
      </c>
      <c r="S71" s="24">
        <f t="shared" si="22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10"/>
        <v>0</v>
      </c>
      <c r="I72" s="7"/>
      <c r="J72" s="7"/>
      <c r="K72" s="3">
        <f t="shared" si="21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7" t="s">
        <v>111</v>
      </c>
      <c r="E73" s="7"/>
      <c r="F73" s="7"/>
      <c r="G73" s="7"/>
      <c r="H73" s="3">
        <f t="shared" si="10"/>
        <v>0</v>
      </c>
      <c r="I73" s="7"/>
      <c r="J73" s="7"/>
      <c r="K73" s="3">
        <f t="shared" si="21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10"/>
        <v>0</v>
      </c>
      <c r="I74" s="7"/>
      <c r="J74" s="7"/>
      <c r="K74" s="3">
        <f t="shared" si="21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>SUM(E75+F75+G75)</f>
        <v>0</v>
      </c>
      <c r="I75" s="3">
        <f>SUM(I72+I73+I74)</f>
        <v>0</v>
      </c>
      <c r="J75" s="3">
        <f>SUM(J72+J73+J74)</f>
        <v>0</v>
      </c>
      <c r="K75" s="3">
        <f t="shared" si="21"/>
        <v>0</v>
      </c>
      <c r="L75" s="5">
        <f t="shared" ref="L75:S75" si="23">SUM(L72+L73+L74)</f>
        <v>0</v>
      </c>
      <c r="M75" s="5">
        <f t="shared" si="23"/>
        <v>0</v>
      </c>
      <c r="N75" s="5">
        <f t="shared" si="23"/>
        <v>0</v>
      </c>
      <c r="O75" s="5">
        <f t="shared" si="23"/>
        <v>0</v>
      </c>
      <c r="P75" s="5">
        <f t="shared" si="23"/>
        <v>0</v>
      </c>
      <c r="Q75" s="5">
        <f t="shared" si="23"/>
        <v>0</v>
      </c>
      <c r="R75" s="5">
        <f t="shared" si="23"/>
        <v>0</v>
      </c>
      <c r="S75" s="24">
        <f t="shared" si="23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4">SUM(E75,E71)</f>
        <v>0</v>
      </c>
      <c r="F76" s="5">
        <f t="shared" si="24"/>
        <v>0</v>
      </c>
      <c r="G76" s="5">
        <f t="shared" si="24"/>
        <v>0</v>
      </c>
      <c r="H76" s="5">
        <f t="shared" si="24"/>
        <v>0</v>
      </c>
      <c r="I76" s="5">
        <f t="shared" si="24"/>
        <v>0</v>
      </c>
      <c r="J76" s="5">
        <f t="shared" si="24"/>
        <v>0</v>
      </c>
      <c r="K76" s="5">
        <f t="shared" si="24"/>
        <v>0</v>
      </c>
      <c r="L76" s="5">
        <f t="shared" si="24"/>
        <v>0</v>
      </c>
      <c r="M76" s="5">
        <f t="shared" si="24"/>
        <v>0</v>
      </c>
      <c r="N76" s="5">
        <f t="shared" si="24"/>
        <v>0</v>
      </c>
      <c r="O76" s="5">
        <f t="shared" si="24"/>
        <v>0</v>
      </c>
      <c r="P76" s="5">
        <f t="shared" si="24"/>
        <v>0</v>
      </c>
      <c r="Q76" s="5">
        <f t="shared" si="24"/>
        <v>0</v>
      </c>
      <c r="R76" s="5">
        <f t="shared" si="24"/>
        <v>0</v>
      </c>
      <c r="S76" s="24">
        <f t="shared" si="24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5">SUM(E77+F77+G77)</f>
        <v>0</v>
      </c>
      <c r="I77" s="11"/>
      <c r="J77" s="11"/>
      <c r="K77" s="19">
        <f t="shared" ref="K77:K92" si="26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1" t="s">
        <v>6</v>
      </c>
      <c r="E78" s="1"/>
      <c r="F78" s="1"/>
      <c r="G78" s="1"/>
      <c r="H78" s="3">
        <f t="shared" si="25"/>
        <v>0</v>
      </c>
      <c r="I78" s="1"/>
      <c r="J78" s="1"/>
      <c r="K78" s="3">
        <f t="shared" si="26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5"/>
        <v>0</v>
      </c>
      <c r="I79" s="1"/>
      <c r="J79" s="1"/>
      <c r="K79" s="3">
        <f t="shared" si="26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5"/>
        <v>0</v>
      </c>
      <c r="I80" s="3">
        <f>SUM(I77+I78+I79)</f>
        <v>0</v>
      </c>
      <c r="J80" s="3">
        <f>SUM(J77+J78+J79)</f>
        <v>0</v>
      </c>
      <c r="K80" s="3">
        <f t="shared" si="26"/>
        <v>0</v>
      </c>
      <c r="L80" s="5">
        <f t="shared" ref="L80:S80" si="27">SUM(L77+L78+L79)</f>
        <v>0</v>
      </c>
      <c r="M80" s="5">
        <f t="shared" si="27"/>
        <v>0</v>
      </c>
      <c r="N80" s="5">
        <f t="shared" si="27"/>
        <v>0</v>
      </c>
      <c r="O80" s="5">
        <f t="shared" si="27"/>
        <v>0</v>
      </c>
      <c r="P80" s="5">
        <f t="shared" si="27"/>
        <v>0</v>
      </c>
      <c r="Q80" s="5">
        <f t="shared" si="27"/>
        <v>0</v>
      </c>
      <c r="R80" s="5">
        <f t="shared" si="27"/>
        <v>0</v>
      </c>
      <c r="S80" s="24">
        <f t="shared" si="27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5"/>
        <v>0</v>
      </c>
      <c r="I81" s="1"/>
      <c r="J81" s="1"/>
      <c r="K81" s="3">
        <f t="shared" si="26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1" t="s">
        <v>6</v>
      </c>
      <c r="E82" s="1"/>
      <c r="F82" s="1"/>
      <c r="G82" s="1"/>
      <c r="H82" s="3">
        <f t="shared" si="25"/>
        <v>0</v>
      </c>
      <c r="I82" s="1"/>
      <c r="J82" s="1"/>
      <c r="K82" s="3">
        <f t="shared" si="26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5"/>
        <v>0</v>
      </c>
      <c r="I83" s="1"/>
      <c r="J83" s="1"/>
      <c r="K83" s="3">
        <f t="shared" si="26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5"/>
        <v>0</v>
      </c>
      <c r="I84" s="3">
        <f>SUM(I81+I82+I83)</f>
        <v>0</v>
      </c>
      <c r="J84" s="3">
        <f>SUM(J81+J82+J83)</f>
        <v>0</v>
      </c>
      <c r="K84" s="3">
        <f t="shared" si="26"/>
        <v>0</v>
      </c>
      <c r="L84" s="5">
        <f t="shared" ref="L84:S84" si="28">SUM(L81+L82+L83)</f>
        <v>0</v>
      </c>
      <c r="M84" s="5">
        <f t="shared" si="28"/>
        <v>0</v>
      </c>
      <c r="N84" s="5">
        <f t="shared" si="28"/>
        <v>0</v>
      </c>
      <c r="O84" s="5">
        <f t="shared" si="28"/>
        <v>0</v>
      </c>
      <c r="P84" s="5">
        <f t="shared" si="28"/>
        <v>0</v>
      </c>
      <c r="Q84" s="5">
        <f t="shared" si="28"/>
        <v>0</v>
      </c>
      <c r="R84" s="5">
        <f t="shared" si="28"/>
        <v>0</v>
      </c>
      <c r="S84" s="24">
        <f t="shared" si="28"/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/>
      <c r="F85" s="1"/>
      <c r="G85" s="1"/>
      <c r="H85" s="3">
        <f t="shared" si="25"/>
        <v>0</v>
      </c>
      <c r="I85" s="1"/>
      <c r="J85" s="1"/>
      <c r="K85" s="3">
        <f t="shared" si="26"/>
        <v>0</v>
      </c>
      <c r="L85" s="2"/>
      <c r="M85" s="1"/>
      <c r="N85" s="1"/>
      <c r="O85" s="4"/>
      <c r="P85" s="4"/>
      <c r="Q85" s="1"/>
      <c r="R85" s="1"/>
      <c r="S85" s="23"/>
      <c r="T85" s="98"/>
    </row>
    <row r="86" spans="1:20" x14ac:dyDescent="0.2">
      <c r="A86" s="92"/>
      <c r="B86" s="95"/>
      <c r="C86" s="104"/>
      <c r="D86" s="1" t="s">
        <v>111</v>
      </c>
      <c r="E86" s="1"/>
      <c r="F86" s="1"/>
      <c r="G86" s="1"/>
      <c r="H86" s="3">
        <f t="shared" si="25"/>
        <v>0</v>
      </c>
      <c r="I86" s="1"/>
      <c r="J86" s="1"/>
      <c r="K86" s="3">
        <f t="shared" si="26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04"/>
      <c r="D87" s="1" t="s">
        <v>7</v>
      </c>
      <c r="E87" s="1"/>
      <c r="F87" s="1"/>
      <c r="G87" s="1"/>
      <c r="H87" s="3">
        <f t="shared" si="25"/>
        <v>0</v>
      </c>
      <c r="I87" s="1"/>
      <c r="J87" s="1"/>
      <c r="K87" s="3">
        <f t="shared" si="26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04"/>
      <c r="D88" s="3" t="s">
        <v>8</v>
      </c>
      <c r="E88" s="3">
        <f>SUM(E85+E86+E87)</f>
        <v>0</v>
      </c>
      <c r="F88" s="3">
        <f>SUM(F85+F86+F87)</f>
        <v>0</v>
      </c>
      <c r="G88" s="3">
        <f>SUM(G85+G86+G87)</f>
        <v>0</v>
      </c>
      <c r="H88" s="3">
        <f t="shared" si="25"/>
        <v>0</v>
      </c>
      <c r="I88" s="3">
        <f>SUM(I85+I86+I87)</f>
        <v>0</v>
      </c>
      <c r="J88" s="3">
        <f>SUM(J85+J86+J87)</f>
        <v>0</v>
      </c>
      <c r="K88" s="3">
        <f t="shared" si="26"/>
        <v>0</v>
      </c>
      <c r="L88" s="5">
        <f>SUM(L85+L86+L87)</f>
        <v>0</v>
      </c>
      <c r="M88" s="5">
        <f t="shared" ref="M88:S88" si="29">SUM(M85+M86+M87)</f>
        <v>0</v>
      </c>
      <c r="N88" s="5">
        <f t="shared" si="29"/>
        <v>0</v>
      </c>
      <c r="O88" s="5">
        <f t="shared" si="29"/>
        <v>0</v>
      </c>
      <c r="P88" s="5">
        <f t="shared" si="29"/>
        <v>0</v>
      </c>
      <c r="Q88" s="5">
        <f t="shared" si="29"/>
        <v>0</v>
      </c>
      <c r="R88" s="5">
        <f t="shared" si="29"/>
        <v>0</v>
      </c>
      <c r="S88" s="24">
        <f t="shared" si="29"/>
        <v>0</v>
      </c>
      <c r="T88" s="105"/>
    </row>
    <row r="89" spans="1:20" ht="25.5" x14ac:dyDescent="0.2">
      <c r="A89" s="92"/>
      <c r="B89" s="95"/>
      <c r="C89" s="104" t="s">
        <v>121</v>
      </c>
      <c r="D89" s="7" t="s">
        <v>5</v>
      </c>
      <c r="E89" s="7"/>
      <c r="F89" s="7"/>
      <c r="G89" s="7"/>
      <c r="H89" s="3">
        <f t="shared" si="25"/>
        <v>0</v>
      </c>
      <c r="I89" s="7"/>
      <c r="J89" s="7"/>
      <c r="K89" s="3">
        <f t="shared" si="26"/>
        <v>0</v>
      </c>
      <c r="L89" s="10"/>
      <c r="M89" s="7"/>
      <c r="N89" s="7"/>
      <c r="O89" s="7"/>
      <c r="P89" s="7"/>
      <c r="Q89" s="7"/>
      <c r="R89" s="7"/>
      <c r="S89" s="25"/>
      <c r="T89" s="98"/>
    </row>
    <row r="90" spans="1:20" x14ac:dyDescent="0.2">
      <c r="A90" s="92"/>
      <c r="B90" s="95"/>
      <c r="C90" s="104"/>
      <c r="D90" s="7" t="s">
        <v>111</v>
      </c>
      <c r="E90" s="7"/>
      <c r="F90" s="7"/>
      <c r="G90" s="7"/>
      <c r="H90" s="3">
        <f t="shared" si="25"/>
        <v>0</v>
      </c>
      <c r="I90" s="7"/>
      <c r="J90" s="7"/>
      <c r="K90" s="3">
        <f t="shared" si="26"/>
        <v>0</v>
      </c>
      <c r="L90" s="7"/>
      <c r="M90" s="7"/>
      <c r="N90" s="7"/>
      <c r="O90" s="7"/>
      <c r="P90" s="7"/>
      <c r="Q90" s="7"/>
      <c r="R90" s="7"/>
      <c r="S90" s="25"/>
      <c r="T90" s="97"/>
    </row>
    <row r="91" spans="1:20" x14ac:dyDescent="0.2">
      <c r="A91" s="92"/>
      <c r="B91" s="95"/>
      <c r="C91" s="104"/>
      <c r="D91" s="7" t="s">
        <v>7</v>
      </c>
      <c r="E91" s="7"/>
      <c r="F91" s="7"/>
      <c r="G91" s="7"/>
      <c r="H91" s="3">
        <f t="shared" si="25"/>
        <v>0</v>
      </c>
      <c r="I91" s="7"/>
      <c r="J91" s="7"/>
      <c r="K91" s="3">
        <f t="shared" si="26"/>
        <v>0</v>
      </c>
      <c r="L91" s="7"/>
      <c r="M91" s="7"/>
      <c r="N91" s="7"/>
      <c r="O91" s="7"/>
      <c r="P91" s="7"/>
      <c r="Q91" s="7"/>
      <c r="R91" s="7"/>
      <c r="S91" s="25"/>
      <c r="T91" s="97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0</v>
      </c>
      <c r="H92" s="3">
        <f t="shared" si="25"/>
        <v>0</v>
      </c>
      <c r="I92" s="3">
        <f>SUM(I89+I90+I91)</f>
        <v>0</v>
      </c>
      <c r="J92" s="3">
        <f>SUM(J89+J90+J91)</f>
        <v>0</v>
      </c>
      <c r="K92" s="3">
        <f t="shared" si="26"/>
        <v>0</v>
      </c>
      <c r="L92" s="5">
        <f t="shared" ref="L92:S92" si="30">SUM(L89+L90+L91)</f>
        <v>0</v>
      </c>
      <c r="M92" s="5">
        <f t="shared" si="30"/>
        <v>0</v>
      </c>
      <c r="N92" s="5">
        <f t="shared" si="30"/>
        <v>0</v>
      </c>
      <c r="O92" s="5">
        <f t="shared" si="30"/>
        <v>0</v>
      </c>
      <c r="P92" s="5">
        <f t="shared" si="30"/>
        <v>0</v>
      </c>
      <c r="Q92" s="5">
        <f t="shared" si="30"/>
        <v>0</v>
      </c>
      <c r="R92" s="5">
        <f t="shared" si="30"/>
        <v>0</v>
      </c>
      <c r="S92" s="24">
        <f t="shared" si="30"/>
        <v>0</v>
      </c>
      <c r="T92" s="105"/>
    </row>
    <row r="93" spans="1:20" x14ac:dyDescent="0.2">
      <c r="A93" s="93"/>
      <c r="B93" s="96"/>
      <c r="C93" s="13"/>
      <c r="D93" s="3" t="s">
        <v>43</v>
      </c>
      <c r="E93" s="3">
        <f t="shared" ref="E93:S93" si="31">SUM(E88+E92)</f>
        <v>0</v>
      </c>
      <c r="F93" s="3">
        <f t="shared" si="31"/>
        <v>0</v>
      </c>
      <c r="G93" s="3">
        <f t="shared" si="31"/>
        <v>0</v>
      </c>
      <c r="H93" s="3">
        <f t="shared" si="31"/>
        <v>0</v>
      </c>
      <c r="I93" s="3">
        <f t="shared" si="31"/>
        <v>0</v>
      </c>
      <c r="J93" s="3">
        <f t="shared" si="31"/>
        <v>0</v>
      </c>
      <c r="K93" s="3">
        <f t="shared" si="31"/>
        <v>0</v>
      </c>
      <c r="L93" s="3">
        <f t="shared" si="31"/>
        <v>0</v>
      </c>
      <c r="M93" s="3">
        <f t="shared" si="31"/>
        <v>0</v>
      </c>
      <c r="N93" s="3">
        <f t="shared" si="31"/>
        <v>0</v>
      </c>
      <c r="O93" s="3">
        <f t="shared" si="31"/>
        <v>0</v>
      </c>
      <c r="P93" s="3">
        <f t="shared" si="31"/>
        <v>0</v>
      </c>
      <c r="Q93" s="3">
        <f t="shared" si="31"/>
        <v>0</v>
      </c>
      <c r="R93" s="3">
        <f t="shared" si="31"/>
        <v>0</v>
      </c>
      <c r="S93" s="24">
        <f t="shared" si="31"/>
        <v>0</v>
      </c>
      <c r="T93" s="13"/>
    </row>
    <row r="94" spans="1:20" x14ac:dyDescent="0.2">
      <c r="A94" s="106">
        <v>17</v>
      </c>
      <c r="B94" s="108" t="s">
        <v>104</v>
      </c>
      <c r="C94" s="98"/>
      <c r="D94" s="1" t="s">
        <v>5</v>
      </c>
      <c r="E94" s="1"/>
      <c r="F94" s="1"/>
      <c r="G94" s="1"/>
      <c r="H94" s="3">
        <f t="shared" ref="H94:H105" si="32">SUM(E94+F94+G94)</f>
        <v>0</v>
      </c>
      <c r="I94" s="1"/>
      <c r="J94" s="1"/>
      <c r="K94" s="3">
        <f t="shared" ref="K94:K105" si="33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1" t="s">
        <v>6</v>
      </c>
      <c r="E95" s="1"/>
      <c r="F95" s="1"/>
      <c r="G95" s="1"/>
      <c r="H95" s="3">
        <f t="shared" si="32"/>
        <v>0</v>
      </c>
      <c r="I95" s="1"/>
      <c r="J95" s="1"/>
      <c r="K95" s="3">
        <f t="shared" si="33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2"/>
        <v>0</v>
      </c>
      <c r="I96" s="1"/>
      <c r="J96" s="1"/>
      <c r="K96" s="3">
        <f t="shared" si="33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2"/>
        <v>0</v>
      </c>
      <c r="I97" s="3">
        <f>SUM(I94+I95+I96)</f>
        <v>0</v>
      </c>
      <c r="J97" s="3">
        <f>SUM(J94+J95+J96)</f>
        <v>0</v>
      </c>
      <c r="K97" s="3">
        <f t="shared" si="33"/>
        <v>0</v>
      </c>
      <c r="L97" s="5">
        <f t="shared" ref="L97:R97" si="34">SUM(L94+L95+L96)</f>
        <v>0</v>
      </c>
      <c r="M97" s="5">
        <f t="shared" si="34"/>
        <v>0</v>
      </c>
      <c r="N97" s="5">
        <f t="shared" si="34"/>
        <v>0</v>
      </c>
      <c r="O97" s="5">
        <f t="shared" si="34"/>
        <v>0</v>
      </c>
      <c r="P97" s="5">
        <f t="shared" si="34"/>
        <v>0</v>
      </c>
      <c r="Q97" s="5">
        <f t="shared" si="34"/>
        <v>0</v>
      </c>
      <c r="R97" s="5">
        <f t="shared" si="34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/>
      <c r="F98" s="7"/>
      <c r="G98" s="7"/>
      <c r="H98" s="3">
        <f t="shared" si="32"/>
        <v>0</v>
      </c>
      <c r="I98" s="7"/>
      <c r="J98" s="7"/>
      <c r="K98" s="3">
        <f t="shared" si="33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7" t="s">
        <v>111</v>
      </c>
      <c r="E99" s="7"/>
      <c r="F99" s="7"/>
      <c r="G99" s="7"/>
      <c r="H99" s="3">
        <f t="shared" si="32"/>
        <v>0</v>
      </c>
      <c r="I99" s="7"/>
      <c r="J99" s="7"/>
      <c r="K99" s="3">
        <f t="shared" si="33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2"/>
        <v>0</v>
      </c>
      <c r="I100" s="7"/>
      <c r="J100" s="7"/>
      <c r="K100" s="3">
        <f t="shared" si="33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0</v>
      </c>
      <c r="F101" s="3">
        <f>SUM(F98+F99+F100)</f>
        <v>0</v>
      </c>
      <c r="G101" s="3">
        <f>SUM(G98+G99+G100)</f>
        <v>0</v>
      </c>
      <c r="H101" s="3">
        <f t="shared" si="32"/>
        <v>0</v>
      </c>
      <c r="I101" s="3">
        <f>SUM(I98+I99+I100)</f>
        <v>0</v>
      </c>
      <c r="J101" s="3">
        <f>SUM(J98+J99+J100)</f>
        <v>0</v>
      </c>
      <c r="K101" s="3">
        <f t="shared" si="33"/>
        <v>0</v>
      </c>
      <c r="L101" s="5">
        <f t="shared" ref="L101:S101" si="35">SUM(L98+L99+L100)</f>
        <v>0</v>
      </c>
      <c r="M101" s="5">
        <f t="shared" si="35"/>
        <v>0</v>
      </c>
      <c r="N101" s="5">
        <f t="shared" si="35"/>
        <v>0</v>
      </c>
      <c r="O101" s="5">
        <f t="shared" si="35"/>
        <v>0</v>
      </c>
      <c r="P101" s="5">
        <f t="shared" si="35"/>
        <v>0</v>
      </c>
      <c r="Q101" s="5">
        <f t="shared" si="35"/>
        <v>0</v>
      </c>
      <c r="R101" s="5">
        <f t="shared" si="35"/>
        <v>0</v>
      </c>
      <c r="S101" s="24">
        <f t="shared" si="35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/>
      <c r="F102" s="1"/>
      <c r="G102" s="1"/>
      <c r="H102" s="3">
        <f t="shared" si="32"/>
        <v>0</v>
      </c>
      <c r="I102" s="1"/>
      <c r="J102" s="1"/>
      <c r="K102" s="3">
        <f t="shared" si="33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1" t="s">
        <v>111</v>
      </c>
      <c r="E103" s="1"/>
      <c r="F103" s="1"/>
      <c r="G103" s="1"/>
      <c r="H103" s="3">
        <f t="shared" si="32"/>
        <v>0</v>
      </c>
      <c r="I103" s="1"/>
      <c r="J103" s="1"/>
      <c r="K103" s="3">
        <f t="shared" si="33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2"/>
        <v>0</v>
      </c>
      <c r="I104" s="1"/>
      <c r="J104" s="1"/>
      <c r="K104" s="3">
        <f t="shared" si="33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0</v>
      </c>
      <c r="F105" s="3">
        <f>SUM(F102+F103+F104)</f>
        <v>0</v>
      </c>
      <c r="G105" s="3">
        <f>SUM(G102+G103+G104)</f>
        <v>0</v>
      </c>
      <c r="H105" s="3">
        <f t="shared" si="32"/>
        <v>0</v>
      </c>
      <c r="I105" s="3">
        <f>SUM(I102+I103+I104)</f>
        <v>0</v>
      </c>
      <c r="J105" s="3">
        <f>SUM(J102+J103+J104)</f>
        <v>0</v>
      </c>
      <c r="K105" s="3">
        <f t="shared" si="33"/>
        <v>0</v>
      </c>
      <c r="L105" s="5">
        <f t="shared" ref="L105:R105" si="36">SUM(L102+L103+L104)</f>
        <v>0</v>
      </c>
      <c r="M105" s="5">
        <f t="shared" si="36"/>
        <v>0</v>
      </c>
      <c r="N105" s="5">
        <f t="shared" si="36"/>
        <v>0</v>
      </c>
      <c r="O105" s="5">
        <f t="shared" si="36"/>
        <v>0</v>
      </c>
      <c r="P105" s="5">
        <f t="shared" si="36"/>
        <v>0</v>
      </c>
      <c r="Q105" s="5">
        <f t="shared" si="36"/>
        <v>0</v>
      </c>
      <c r="R105" s="5">
        <f t="shared" si="36"/>
        <v>0</v>
      </c>
      <c r="S105" s="24">
        <f>SUM(S102+S103+S104)</f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7">SUM(E105,E101)</f>
        <v>0</v>
      </c>
      <c r="F106" s="3">
        <f t="shared" si="37"/>
        <v>0</v>
      </c>
      <c r="G106" s="3">
        <f t="shared" si="37"/>
        <v>0</v>
      </c>
      <c r="H106" s="3">
        <f t="shared" si="37"/>
        <v>0</v>
      </c>
      <c r="I106" s="3">
        <f t="shared" si="37"/>
        <v>0</v>
      </c>
      <c r="J106" s="3">
        <f t="shared" si="37"/>
        <v>0</v>
      </c>
      <c r="K106" s="3">
        <f t="shared" si="37"/>
        <v>0</v>
      </c>
      <c r="L106" s="3">
        <f t="shared" si="37"/>
        <v>0</v>
      </c>
      <c r="M106" s="3">
        <f t="shared" si="37"/>
        <v>0</v>
      </c>
      <c r="N106" s="3">
        <f t="shared" si="37"/>
        <v>0</v>
      </c>
      <c r="O106" s="3">
        <f t="shared" si="37"/>
        <v>0</v>
      </c>
      <c r="P106" s="3">
        <f t="shared" si="37"/>
        <v>0</v>
      </c>
      <c r="Q106" s="3">
        <f t="shared" si="37"/>
        <v>0</v>
      </c>
      <c r="R106" s="3">
        <f t="shared" si="37"/>
        <v>0</v>
      </c>
      <c r="S106" s="24">
        <f t="shared" si="37"/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/>
      <c r="F107" s="7"/>
      <c r="G107" s="7"/>
      <c r="H107" s="3">
        <f t="shared" ref="H107:H118" si="38">SUM(E107+F107+G107)</f>
        <v>0</v>
      </c>
      <c r="I107" s="7"/>
      <c r="J107" s="7"/>
      <c r="K107" s="3">
        <f t="shared" ref="K107:K118" si="39">SUM(I107+J107)</f>
        <v>0</v>
      </c>
      <c r="L107" s="10"/>
      <c r="M107" s="7"/>
      <c r="N107" s="7"/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97"/>
      <c r="D108" s="7" t="s">
        <v>111</v>
      </c>
      <c r="E108" s="7"/>
      <c r="F108" s="7"/>
      <c r="G108" s="7"/>
      <c r="H108" s="3">
        <f t="shared" si="38"/>
        <v>0</v>
      </c>
      <c r="I108" s="7"/>
      <c r="J108" s="7"/>
      <c r="K108" s="3">
        <f t="shared" si="39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/>
      <c r="H109" s="3">
        <f t="shared" si="38"/>
        <v>0</v>
      </c>
      <c r="I109" s="7"/>
      <c r="J109" s="7"/>
      <c r="K109" s="3">
        <f t="shared" si="39"/>
        <v>0</v>
      </c>
      <c r="L109" s="7"/>
      <c r="M109" s="7"/>
      <c r="N109" s="7"/>
      <c r="O109" s="7"/>
      <c r="P109" s="7"/>
      <c r="Q109" s="7"/>
      <c r="R109" s="7"/>
      <c r="S109" s="25"/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0</v>
      </c>
      <c r="F110" s="3">
        <f>SUM(F107+F108+F109)</f>
        <v>0</v>
      </c>
      <c r="G110" s="3">
        <f>SUM(G107+G108+G109)</f>
        <v>0</v>
      </c>
      <c r="H110" s="3">
        <f t="shared" si="38"/>
        <v>0</v>
      </c>
      <c r="I110" s="3">
        <f>SUM(I107+I108+I109)</f>
        <v>0</v>
      </c>
      <c r="J110" s="3">
        <f>SUM(J107+J108+J109)</f>
        <v>0</v>
      </c>
      <c r="K110" s="3">
        <f t="shared" si="39"/>
        <v>0</v>
      </c>
      <c r="L110" s="5">
        <f t="shared" ref="L110:S110" si="40">SUM(L107+L108+L109)</f>
        <v>0</v>
      </c>
      <c r="M110" s="5">
        <f t="shared" si="40"/>
        <v>0</v>
      </c>
      <c r="N110" s="5">
        <f t="shared" si="40"/>
        <v>0</v>
      </c>
      <c r="O110" s="5">
        <f t="shared" si="40"/>
        <v>0</v>
      </c>
      <c r="P110" s="5">
        <f t="shared" si="40"/>
        <v>0</v>
      </c>
      <c r="Q110" s="5">
        <f t="shared" si="40"/>
        <v>0</v>
      </c>
      <c r="R110" s="5">
        <f t="shared" si="40"/>
        <v>0</v>
      </c>
      <c r="S110" s="24">
        <f t="shared" si="40"/>
        <v>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8"/>
        <v>0</v>
      </c>
      <c r="I111" s="7"/>
      <c r="J111" s="7"/>
      <c r="K111" s="3">
        <f t="shared" si="39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6</v>
      </c>
      <c r="E112" s="7"/>
      <c r="F112" s="7"/>
      <c r="G112" s="7"/>
      <c r="H112" s="3">
        <f t="shared" si="38"/>
        <v>0</v>
      </c>
      <c r="I112" s="7"/>
      <c r="J112" s="7"/>
      <c r="K112" s="3">
        <f t="shared" si="39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8"/>
        <v>0</v>
      </c>
      <c r="I113" s="7"/>
      <c r="J113" s="7"/>
      <c r="K113" s="3">
        <f t="shared" si="39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8"/>
        <v>0</v>
      </c>
      <c r="I114" s="3">
        <f>SUM(I111+I112+I113)</f>
        <v>0</v>
      </c>
      <c r="J114" s="3">
        <f>SUM(J111+J112+J113)</f>
        <v>0</v>
      </c>
      <c r="K114" s="3">
        <f t="shared" si="39"/>
        <v>0</v>
      </c>
      <c r="L114" s="5">
        <f t="shared" ref="L114:S114" si="41">SUM(L111+L112+L113)</f>
        <v>0</v>
      </c>
      <c r="M114" s="5">
        <f t="shared" si="41"/>
        <v>0</v>
      </c>
      <c r="N114" s="5">
        <f t="shared" si="41"/>
        <v>0</v>
      </c>
      <c r="O114" s="5">
        <f t="shared" si="41"/>
        <v>0</v>
      </c>
      <c r="P114" s="5">
        <f t="shared" si="41"/>
        <v>0</v>
      </c>
      <c r="Q114" s="5">
        <f t="shared" si="41"/>
        <v>0</v>
      </c>
      <c r="R114" s="5">
        <f t="shared" si="41"/>
        <v>0</v>
      </c>
      <c r="S114" s="24">
        <f t="shared" si="41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8"/>
        <v>0</v>
      </c>
      <c r="I115" s="1"/>
      <c r="J115" s="1"/>
      <c r="K115" s="3">
        <f t="shared" si="39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1" t="s">
        <v>6</v>
      </c>
      <c r="E116" s="1"/>
      <c r="F116" s="1"/>
      <c r="G116" s="1"/>
      <c r="H116" s="3">
        <f t="shared" si="38"/>
        <v>0</v>
      </c>
      <c r="I116" s="1"/>
      <c r="J116" s="1"/>
      <c r="K116" s="3">
        <f t="shared" si="39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8"/>
        <v>0</v>
      </c>
      <c r="I117" s="1"/>
      <c r="J117" s="1"/>
      <c r="K117" s="3">
        <f t="shared" si="39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8"/>
        <v>0</v>
      </c>
      <c r="I118" s="3">
        <f>SUM(I115+I116+I117)</f>
        <v>0</v>
      </c>
      <c r="J118" s="3">
        <f>SUM(J115+J116+J117)</f>
        <v>0</v>
      </c>
      <c r="K118" s="3">
        <f t="shared" si="39"/>
        <v>0</v>
      </c>
      <c r="L118" s="5">
        <f t="shared" ref="L118:S118" si="42">SUM(L115+L116+L117)</f>
        <v>0</v>
      </c>
      <c r="M118" s="5">
        <f t="shared" si="42"/>
        <v>0</v>
      </c>
      <c r="N118" s="5">
        <f t="shared" si="42"/>
        <v>0</v>
      </c>
      <c r="O118" s="5">
        <f t="shared" si="42"/>
        <v>0</v>
      </c>
      <c r="P118" s="5">
        <f t="shared" si="42"/>
        <v>0</v>
      </c>
      <c r="Q118" s="5">
        <f t="shared" si="42"/>
        <v>0</v>
      </c>
      <c r="R118" s="5">
        <f t="shared" si="42"/>
        <v>0</v>
      </c>
      <c r="S118" s="24">
        <f t="shared" si="42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3">SUM(E114+E118)</f>
        <v>0</v>
      </c>
      <c r="F119" s="3">
        <f t="shared" si="43"/>
        <v>0</v>
      </c>
      <c r="G119" s="3">
        <f t="shared" si="43"/>
        <v>0</v>
      </c>
      <c r="H119" s="3">
        <f t="shared" si="43"/>
        <v>0</v>
      </c>
      <c r="I119" s="3">
        <f t="shared" si="43"/>
        <v>0</v>
      </c>
      <c r="J119" s="3">
        <f t="shared" si="43"/>
        <v>0</v>
      </c>
      <c r="K119" s="3">
        <f t="shared" si="43"/>
        <v>0</v>
      </c>
      <c r="L119" s="3">
        <f t="shared" si="43"/>
        <v>0</v>
      </c>
      <c r="M119" s="3">
        <f t="shared" si="43"/>
        <v>0</v>
      </c>
      <c r="N119" s="5">
        <f t="shared" si="43"/>
        <v>0</v>
      </c>
      <c r="O119" s="3">
        <f t="shared" si="43"/>
        <v>0</v>
      </c>
      <c r="P119" s="3">
        <f t="shared" si="43"/>
        <v>0</v>
      </c>
      <c r="Q119" s="3">
        <f t="shared" si="43"/>
        <v>0</v>
      </c>
      <c r="R119" s="3">
        <f t="shared" si="43"/>
        <v>0</v>
      </c>
      <c r="S119" s="24">
        <f t="shared" si="43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/>
      <c r="F120" s="1"/>
      <c r="G120" s="1"/>
      <c r="H120" s="3">
        <f>SUM(E120+F120+G120)</f>
        <v>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1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/>
      <c r="H122" s="3">
        <f>SUM(E122+F122+G122)</f>
        <v>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4">SUM(E120+E121+E122)</f>
        <v>0</v>
      </c>
      <c r="F123" s="3">
        <f t="shared" si="44"/>
        <v>0</v>
      </c>
      <c r="G123" s="3">
        <f t="shared" si="44"/>
        <v>0</v>
      </c>
      <c r="H123" s="3">
        <f t="shared" si="44"/>
        <v>0</v>
      </c>
      <c r="I123" s="3">
        <f t="shared" si="44"/>
        <v>0</v>
      </c>
      <c r="J123" s="3">
        <f t="shared" si="44"/>
        <v>0</v>
      </c>
      <c r="K123" s="3">
        <f t="shared" si="44"/>
        <v>0</v>
      </c>
      <c r="L123" s="3">
        <f t="shared" si="44"/>
        <v>0</v>
      </c>
      <c r="M123" s="3">
        <f t="shared" si="44"/>
        <v>0</v>
      </c>
      <c r="N123" s="3">
        <f t="shared" si="44"/>
        <v>0</v>
      </c>
      <c r="O123" s="3">
        <f t="shared" si="44"/>
        <v>0</v>
      </c>
      <c r="P123" s="3">
        <f t="shared" si="44"/>
        <v>0</v>
      </c>
      <c r="Q123" s="3">
        <f t="shared" si="44"/>
        <v>0</v>
      </c>
      <c r="R123" s="3">
        <f t="shared" si="44"/>
        <v>0</v>
      </c>
      <c r="S123" s="24">
        <f t="shared" si="44"/>
        <v>0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/>
      <c r="F124" s="1"/>
      <c r="G124" s="1"/>
      <c r="H124" s="3">
        <f t="shared" ref="H124:H139" si="45">SUM(E124+F124+G124)</f>
        <v>0</v>
      </c>
      <c r="I124" s="1"/>
      <c r="J124" s="1"/>
      <c r="K124" s="3">
        <f t="shared" ref="K124:K139" si="46">SUM(I124+J124)</f>
        <v>0</v>
      </c>
      <c r="L124" s="2"/>
      <c r="M124" s="1"/>
      <c r="N124" s="1"/>
      <c r="O124" s="4"/>
      <c r="P124" s="4"/>
      <c r="Q124" s="1"/>
      <c r="R124" s="1"/>
      <c r="S124" s="23"/>
      <c r="T124" s="98"/>
    </row>
    <row r="125" spans="1:20" x14ac:dyDescent="0.2">
      <c r="A125" s="92"/>
      <c r="B125" s="95"/>
      <c r="C125" s="97"/>
      <c r="D125" s="1" t="s">
        <v>111</v>
      </c>
      <c r="E125" s="1"/>
      <c r="F125" s="1"/>
      <c r="G125" s="1"/>
      <c r="H125" s="3">
        <f t="shared" si="45"/>
        <v>0</v>
      </c>
      <c r="I125" s="1"/>
      <c r="J125" s="1"/>
      <c r="K125" s="3">
        <f t="shared" si="46"/>
        <v>0</v>
      </c>
      <c r="L125" s="1"/>
      <c r="M125" s="1"/>
      <c r="N125" s="1"/>
      <c r="O125" s="1"/>
      <c r="P125" s="1"/>
      <c r="Q125" s="1"/>
      <c r="R125" s="1"/>
      <c r="S125" s="23"/>
      <c r="T125" s="97"/>
    </row>
    <row r="126" spans="1:20" x14ac:dyDescent="0.2">
      <c r="A126" s="92"/>
      <c r="B126" s="95"/>
      <c r="C126" s="97"/>
      <c r="D126" s="1" t="s">
        <v>7</v>
      </c>
      <c r="E126" s="1"/>
      <c r="F126" s="1"/>
      <c r="G126" s="1"/>
      <c r="H126" s="3">
        <f t="shared" si="45"/>
        <v>0</v>
      </c>
      <c r="I126" s="1"/>
      <c r="J126" s="1"/>
      <c r="K126" s="3">
        <f t="shared" si="46"/>
        <v>0</v>
      </c>
      <c r="L126" s="1"/>
      <c r="M126" s="1"/>
      <c r="N126" s="1"/>
      <c r="O126" s="1"/>
      <c r="P126" s="1"/>
      <c r="Q126" s="1"/>
      <c r="R126" s="1"/>
      <c r="S126" s="23"/>
      <c r="T126" s="97"/>
    </row>
    <row r="127" spans="1:20" x14ac:dyDescent="0.2">
      <c r="A127" s="92"/>
      <c r="B127" s="96"/>
      <c r="C127" s="97"/>
      <c r="D127" s="3" t="s">
        <v>8</v>
      </c>
      <c r="E127" s="3">
        <f>SUM(E124+E125+E126)</f>
        <v>0</v>
      </c>
      <c r="F127" s="3">
        <f>SUM(F124+F125+F126)</f>
        <v>0</v>
      </c>
      <c r="G127" s="3">
        <f>SUM(G124+G125+G126)</f>
        <v>0</v>
      </c>
      <c r="H127" s="3">
        <f t="shared" si="45"/>
        <v>0</v>
      </c>
      <c r="I127" s="3">
        <f>SUM(I124+I125+I126)</f>
        <v>0</v>
      </c>
      <c r="J127" s="3">
        <f>SUM(J124+J125+J126)</f>
        <v>0</v>
      </c>
      <c r="K127" s="3">
        <f t="shared" si="46"/>
        <v>0</v>
      </c>
      <c r="L127" s="5">
        <f t="shared" ref="L127:S127" si="47">SUM(L124+L125+L126)</f>
        <v>0</v>
      </c>
      <c r="M127" s="5">
        <f t="shared" si="47"/>
        <v>0</v>
      </c>
      <c r="N127" s="5">
        <f t="shared" si="47"/>
        <v>0</v>
      </c>
      <c r="O127" s="5">
        <f t="shared" si="47"/>
        <v>0</v>
      </c>
      <c r="P127" s="5">
        <f t="shared" si="47"/>
        <v>0</v>
      </c>
      <c r="Q127" s="5">
        <f t="shared" si="47"/>
        <v>0</v>
      </c>
      <c r="R127" s="5">
        <f t="shared" si="47"/>
        <v>0</v>
      </c>
      <c r="S127" s="24">
        <f t="shared" si="47"/>
        <v>0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/>
      <c r="F128" s="1"/>
      <c r="G128" s="1"/>
      <c r="H128" s="3">
        <f t="shared" si="45"/>
        <v>0</v>
      </c>
      <c r="I128" s="1"/>
      <c r="J128" s="1"/>
      <c r="K128" s="3">
        <f t="shared" si="46"/>
        <v>0</v>
      </c>
      <c r="L128" s="2"/>
      <c r="M128" s="1"/>
      <c r="N128" s="1"/>
      <c r="O128" s="4"/>
      <c r="P128" s="4"/>
      <c r="Q128" s="1"/>
      <c r="R128" s="1"/>
      <c r="S128" s="23"/>
      <c r="T128" s="98"/>
    </row>
    <row r="129" spans="1:20" x14ac:dyDescent="0.2">
      <c r="A129" s="92"/>
      <c r="B129" s="95"/>
      <c r="C129" s="97"/>
      <c r="D129" s="1" t="s">
        <v>111</v>
      </c>
      <c r="E129" s="1"/>
      <c r="F129" s="1"/>
      <c r="G129" s="1"/>
      <c r="H129" s="3">
        <f t="shared" si="45"/>
        <v>0</v>
      </c>
      <c r="I129" s="1"/>
      <c r="J129" s="1"/>
      <c r="K129" s="3">
        <f t="shared" si="46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/>
      <c r="H130" s="3">
        <f t="shared" si="45"/>
        <v>0</v>
      </c>
      <c r="I130" s="1"/>
      <c r="J130" s="1"/>
      <c r="K130" s="3">
        <f t="shared" si="46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0</v>
      </c>
      <c r="F131" s="3">
        <f>SUM(F128+F129+F130)</f>
        <v>0</v>
      </c>
      <c r="G131" s="3">
        <f>SUM(G128+G129+G130)</f>
        <v>0</v>
      </c>
      <c r="H131" s="3">
        <f t="shared" si="45"/>
        <v>0</v>
      </c>
      <c r="I131" s="3">
        <f>SUM(I128+I129+I130)</f>
        <v>0</v>
      </c>
      <c r="J131" s="3">
        <f>SUM(J128+J129+J130)</f>
        <v>0</v>
      </c>
      <c r="K131" s="3">
        <f t="shared" si="46"/>
        <v>0</v>
      </c>
      <c r="L131" s="5">
        <f t="shared" ref="L131:S131" si="48">SUM(L128+L129+L130)</f>
        <v>0</v>
      </c>
      <c r="M131" s="5">
        <f t="shared" si="48"/>
        <v>0</v>
      </c>
      <c r="N131" s="5">
        <f t="shared" si="48"/>
        <v>0</v>
      </c>
      <c r="O131" s="5">
        <f t="shared" si="48"/>
        <v>0</v>
      </c>
      <c r="P131" s="5">
        <f t="shared" si="48"/>
        <v>0</v>
      </c>
      <c r="Q131" s="5">
        <f t="shared" si="48"/>
        <v>0</v>
      </c>
      <c r="R131" s="5">
        <f t="shared" si="48"/>
        <v>0</v>
      </c>
      <c r="S131" s="24">
        <f t="shared" si="48"/>
        <v>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5"/>
        <v>0</v>
      </c>
      <c r="I132" s="1"/>
      <c r="J132" s="1"/>
      <c r="K132" s="3">
        <f t="shared" si="46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6</v>
      </c>
      <c r="E133" s="1"/>
      <c r="F133" s="1"/>
      <c r="G133" s="1"/>
      <c r="H133" s="3">
        <f t="shared" si="45"/>
        <v>0</v>
      </c>
      <c r="I133" s="1"/>
      <c r="J133" s="1"/>
      <c r="K133" s="3">
        <f t="shared" si="46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5"/>
        <v>0</v>
      </c>
      <c r="I134" s="1"/>
      <c r="J134" s="1"/>
      <c r="K134" s="3">
        <f t="shared" si="46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5"/>
        <v>0</v>
      </c>
      <c r="I135" s="3">
        <f>SUM(I132+I133+I134)</f>
        <v>0</v>
      </c>
      <c r="J135" s="3">
        <f>SUM(J132+J133+J134)</f>
        <v>0</v>
      </c>
      <c r="K135" s="3">
        <f t="shared" si="46"/>
        <v>0</v>
      </c>
      <c r="L135" s="5">
        <f t="shared" ref="L135:S135" si="49">SUM(L132+L133+L134)</f>
        <v>0</v>
      </c>
      <c r="M135" s="5">
        <f t="shared" si="49"/>
        <v>0</v>
      </c>
      <c r="N135" s="5">
        <f t="shared" si="49"/>
        <v>0</v>
      </c>
      <c r="O135" s="5">
        <f t="shared" si="49"/>
        <v>0</v>
      </c>
      <c r="P135" s="5">
        <f t="shared" si="49"/>
        <v>0</v>
      </c>
      <c r="Q135" s="5">
        <f t="shared" si="49"/>
        <v>0</v>
      </c>
      <c r="R135" s="5">
        <f t="shared" si="49"/>
        <v>0</v>
      </c>
      <c r="S135" s="24">
        <f t="shared" si="49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/>
      <c r="F136" s="1"/>
      <c r="G136" s="1"/>
      <c r="H136" s="3">
        <f t="shared" si="45"/>
        <v>0</v>
      </c>
      <c r="I136" s="1"/>
      <c r="J136" s="1"/>
      <c r="K136" s="3">
        <f t="shared" si="46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92"/>
      <c r="B137" s="95"/>
      <c r="C137" s="97"/>
      <c r="D137" s="1" t="s">
        <v>111</v>
      </c>
      <c r="E137" s="1"/>
      <c r="F137" s="1"/>
      <c r="G137" s="1"/>
      <c r="H137" s="3">
        <f t="shared" si="45"/>
        <v>0</v>
      </c>
      <c r="I137" s="1"/>
      <c r="J137" s="1"/>
      <c r="K137" s="3">
        <f t="shared" si="46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/>
      <c r="H138" s="3">
        <f t="shared" si="45"/>
        <v>0</v>
      </c>
      <c r="I138" s="1"/>
      <c r="J138" s="1"/>
      <c r="K138" s="3">
        <f t="shared" si="46"/>
        <v>0</v>
      </c>
      <c r="L138" s="1"/>
      <c r="M138" s="1"/>
      <c r="N138" s="1"/>
      <c r="O138" s="1"/>
      <c r="P138" s="1"/>
      <c r="Q138" s="1"/>
      <c r="R138" s="1"/>
      <c r="S138" s="23"/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0</v>
      </c>
      <c r="F139" s="3">
        <f>SUM(F136+F137+F138)</f>
        <v>0</v>
      </c>
      <c r="G139" s="3">
        <f>SUM(G136+G137+G138)</f>
        <v>0</v>
      </c>
      <c r="H139" s="3">
        <f t="shared" si="45"/>
        <v>0</v>
      </c>
      <c r="I139" s="3">
        <f>SUM(I136+I137+I138)</f>
        <v>0</v>
      </c>
      <c r="J139" s="3">
        <f>SUM(J136+J137+J138)</f>
        <v>0</v>
      </c>
      <c r="K139" s="3">
        <f t="shared" si="46"/>
        <v>0</v>
      </c>
      <c r="L139" s="5">
        <f t="shared" ref="L139:S139" si="50">SUM(L136+L137+L138)</f>
        <v>0</v>
      </c>
      <c r="M139" s="5">
        <f t="shared" si="50"/>
        <v>0</v>
      </c>
      <c r="N139" s="5">
        <f t="shared" si="50"/>
        <v>0</v>
      </c>
      <c r="O139" s="5">
        <f t="shared" si="50"/>
        <v>0</v>
      </c>
      <c r="P139" s="5">
        <f t="shared" si="50"/>
        <v>0</v>
      </c>
      <c r="Q139" s="5">
        <f t="shared" si="50"/>
        <v>0</v>
      </c>
      <c r="R139" s="5">
        <f t="shared" si="50"/>
        <v>0</v>
      </c>
      <c r="S139" s="24">
        <f t="shared" si="50"/>
        <v>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1">SUM(E139,E135)</f>
        <v>0</v>
      </c>
      <c r="F140" s="3">
        <f t="shared" si="51"/>
        <v>0</v>
      </c>
      <c r="G140" s="3">
        <f t="shared" si="51"/>
        <v>0</v>
      </c>
      <c r="H140" s="3">
        <f t="shared" si="51"/>
        <v>0</v>
      </c>
      <c r="I140" s="3">
        <f t="shared" si="51"/>
        <v>0</v>
      </c>
      <c r="J140" s="3">
        <f t="shared" si="51"/>
        <v>0</v>
      </c>
      <c r="K140" s="3">
        <f t="shared" si="51"/>
        <v>0</v>
      </c>
      <c r="L140" s="3">
        <f t="shared" si="51"/>
        <v>0</v>
      </c>
      <c r="M140" s="3">
        <f t="shared" si="51"/>
        <v>0</v>
      </c>
      <c r="N140" s="3">
        <f t="shared" si="51"/>
        <v>0</v>
      </c>
      <c r="O140" s="3">
        <f t="shared" si="51"/>
        <v>0</v>
      </c>
      <c r="P140" s="3">
        <f t="shared" si="51"/>
        <v>0</v>
      </c>
      <c r="Q140" s="3">
        <f t="shared" si="51"/>
        <v>0</v>
      </c>
      <c r="R140" s="3">
        <f t="shared" si="51"/>
        <v>0</v>
      </c>
      <c r="S140" s="24">
        <f t="shared" si="51"/>
        <v>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2">SUM(E141+F141+G141)</f>
        <v>0</v>
      </c>
      <c r="I141" s="1"/>
      <c r="J141" s="1"/>
      <c r="K141" s="3">
        <f t="shared" ref="K141:K152" si="53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102"/>
      <c r="B142" s="95"/>
      <c r="C142" s="104"/>
      <c r="D142" s="1" t="s">
        <v>111</v>
      </c>
      <c r="E142" s="1"/>
      <c r="F142" s="1"/>
      <c r="G142" s="1"/>
      <c r="H142" s="3">
        <f t="shared" si="52"/>
        <v>0</v>
      </c>
      <c r="I142" s="1"/>
      <c r="J142" s="1"/>
      <c r="K142" s="3">
        <f t="shared" si="53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2"/>
        <v>0</v>
      </c>
      <c r="I143" s="1"/>
      <c r="J143" s="1"/>
      <c r="K143" s="3">
        <f t="shared" si="53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0</v>
      </c>
      <c r="F144" s="3">
        <f>SUM(F141+F142+F143)</f>
        <v>0</v>
      </c>
      <c r="G144" s="3">
        <f>SUM(G141+G142+G143)</f>
        <v>0</v>
      </c>
      <c r="H144" s="3">
        <f t="shared" si="52"/>
        <v>0</v>
      </c>
      <c r="I144" s="3">
        <f>SUM(I141+I142+I143)</f>
        <v>0</v>
      </c>
      <c r="J144" s="3">
        <f>SUM(J141+J142+J143)</f>
        <v>0</v>
      </c>
      <c r="K144" s="3">
        <f t="shared" si="53"/>
        <v>0</v>
      </c>
      <c r="L144" s="5">
        <f t="shared" ref="L144:S144" si="54">SUM(L141+L142+L143)</f>
        <v>0</v>
      </c>
      <c r="M144" s="5">
        <f t="shared" si="54"/>
        <v>0</v>
      </c>
      <c r="N144" s="5">
        <f t="shared" si="54"/>
        <v>0</v>
      </c>
      <c r="O144" s="5">
        <f t="shared" si="54"/>
        <v>0</v>
      </c>
      <c r="P144" s="5">
        <f t="shared" si="54"/>
        <v>0</v>
      </c>
      <c r="Q144" s="5">
        <f t="shared" si="54"/>
        <v>0</v>
      </c>
      <c r="R144" s="5">
        <f t="shared" si="54"/>
        <v>0</v>
      </c>
      <c r="S144" s="24">
        <f t="shared" si="54"/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/>
      <c r="F145" s="7"/>
      <c r="G145" s="7"/>
      <c r="H145" s="3">
        <f t="shared" si="52"/>
        <v>0</v>
      </c>
      <c r="I145" s="7"/>
      <c r="J145" s="7"/>
      <c r="K145" s="3">
        <f t="shared" si="53"/>
        <v>0</v>
      </c>
      <c r="L145" s="10"/>
      <c r="M145" s="7"/>
      <c r="N145" s="7"/>
      <c r="O145" s="7"/>
      <c r="P145" s="7"/>
      <c r="Q145" s="7"/>
      <c r="R145" s="7"/>
      <c r="S145" s="25"/>
      <c r="T145" s="98"/>
    </row>
    <row r="146" spans="1:20" x14ac:dyDescent="0.2">
      <c r="A146" s="102"/>
      <c r="B146" s="95"/>
      <c r="C146" s="104"/>
      <c r="D146" s="7" t="s">
        <v>111</v>
      </c>
      <c r="E146" s="7"/>
      <c r="F146" s="7"/>
      <c r="G146" s="7"/>
      <c r="H146" s="3">
        <f t="shared" si="52"/>
        <v>0</v>
      </c>
      <c r="I146" s="7"/>
      <c r="J146" s="7"/>
      <c r="K146" s="3">
        <f t="shared" si="53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2"/>
        <v>0</v>
      </c>
      <c r="I147" s="7"/>
      <c r="J147" s="7"/>
      <c r="K147" s="3">
        <f t="shared" si="53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102"/>
      <c r="B148" s="95"/>
      <c r="C148" s="104"/>
      <c r="D148" s="3" t="s">
        <v>8</v>
      </c>
      <c r="E148" s="3">
        <f>SUM(E145+E146+E147)</f>
        <v>0</v>
      </c>
      <c r="F148" s="3">
        <f>SUM(F145+F146+F147)</f>
        <v>0</v>
      </c>
      <c r="G148" s="3">
        <f>SUM(G145+G146+G147)</f>
        <v>0</v>
      </c>
      <c r="H148" s="3">
        <f t="shared" si="52"/>
        <v>0</v>
      </c>
      <c r="I148" s="3">
        <f>SUM(I145+I146+I147)</f>
        <v>0</v>
      </c>
      <c r="J148" s="3">
        <f>SUM(J145+J146+J147)</f>
        <v>0</v>
      </c>
      <c r="K148" s="3">
        <f t="shared" si="53"/>
        <v>0</v>
      </c>
      <c r="L148" s="5">
        <f t="shared" ref="L148:R148" si="55">SUM(L145+L146+L147)</f>
        <v>0</v>
      </c>
      <c r="M148" s="5">
        <f t="shared" si="55"/>
        <v>0</v>
      </c>
      <c r="N148" s="5">
        <f t="shared" si="55"/>
        <v>0</v>
      </c>
      <c r="O148" s="5">
        <f t="shared" si="55"/>
        <v>0</v>
      </c>
      <c r="P148" s="5">
        <f t="shared" si="55"/>
        <v>0</v>
      </c>
      <c r="Q148" s="5">
        <f t="shared" si="55"/>
        <v>0</v>
      </c>
      <c r="R148" s="5">
        <f t="shared" si="55"/>
        <v>0</v>
      </c>
      <c r="S148" s="24">
        <f>SUM(S145:S147)</f>
        <v>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/>
      <c r="F149" s="1"/>
      <c r="G149" s="1"/>
      <c r="H149" s="3">
        <f t="shared" si="52"/>
        <v>0</v>
      </c>
      <c r="I149" s="1"/>
      <c r="J149" s="1"/>
      <c r="K149" s="3">
        <f t="shared" si="53"/>
        <v>0</v>
      </c>
      <c r="L149" s="2"/>
      <c r="M149" s="1"/>
      <c r="N149" s="1"/>
      <c r="O149" s="4"/>
      <c r="P149" s="4"/>
      <c r="Q149" s="1"/>
      <c r="R149" s="1"/>
      <c r="S149" s="23"/>
      <c r="T149" s="98"/>
    </row>
    <row r="150" spans="1:20" x14ac:dyDescent="0.2">
      <c r="A150" s="102"/>
      <c r="B150" s="95"/>
      <c r="C150" s="97"/>
      <c r="D150" s="1" t="s">
        <v>111</v>
      </c>
      <c r="E150" s="1"/>
      <c r="F150" s="1"/>
      <c r="G150" s="1"/>
      <c r="H150" s="3">
        <f t="shared" si="52"/>
        <v>0</v>
      </c>
      <c r="I150" s="1"/>
      <c r="J150" s="1"/>
      <c r="K150" s="3">
        <f t="shared" si="53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102"/>
      <c r="B151" s="95"/>
      <c r="C151" s="97"/>
      <c r="D151" s="1" t="s">
        <v>7</v>
      </c>
      <c r="E151" s="1"/>
      <c r="F151" s="1"/>
      <c r="G151" s="1"/>
      <c r="H151" s="3">
        <f t="shared" si="52"/>
        <v>0</v>
      </c>
      <c r="I151" s="1"/>
      <c r="J151" s="1"/>
      <c r="K151" s="3">
        <f t="shared" si="53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102"/>
      <c r="B152" s="95"/>
      <c r="C152" s="105"/>
      <c r="D152" s="3" t="s">
        <v>8</v>
      </c>
      <c r="E152" s="3">
        <f>SUM(E149+E150+E151)</f>
        <v>0</v>
      </c>
      <c r="F152" s="3">
        <f>SUM(F149+F150+F151)</f>
        <v>0</v>
      </c>
      <c r="G152" s="3">
        <f>SUM(G149+G150+G151)</f>
        <v>0</v>
      </c>
      <c r="H152" s="3">
        <f t="shared" si="52"/>
        <v>0</v>
      </c>
      <c r="I152" s="3">
        <f>SUM(I149+I150+I151)</f>
        <v>0</v>
      </c>
      <c r="J152" s="3">
        <f>SUM(J149+J150+J151)</f>
        <v>0</v>
      </c>
      <c r="K152" s="3">
        <f t="shared" si="53"/>
        <v>0</v>
      </c>
      <c r="L152" s="5">
        <f t="shared" ref="L152:R152" si="56">SUM(L149+L150+L151)</f>
        <v>0</v>
      </c>
      <c r="M152" s="5">
        <f t="shared" si="56"/>
        <v>0</v>
      </c>
      <c r="N152" s="5">
        <f t="shared" si="56"/>
        <v>0</v>
      </c>
      <c r="O152" s="5">
        <f t="shared" si="56"/>
        <v>0</v>
      </c>
      <c r="P152" s="5">
        <f t="shared" si="56"/>
        <v>0</v>
      </c>
      <c r="Q152" s="5">
        <f t="shared" si="56"/>
        <v>0</v>
      </c>
      <c r="R152" s="5">
        <f t="shared" si="56"/>
        <v>0</v>
      </c>
      <c r="S152" s="24">
        <f>SUM(S149:S151)</f>
        <v>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 t="shared" ref="E153:S153" si="57">SUM(E152,E148,E144)</f>
        <v>0</v>
      </c>
      <c r="F153" s="3">
        <f t="shared" si="57"/>
        <v>0</v>
      </c>
      <c r="G153" s="3">
        <f t="shared" si="57"/>
        <v>0</v>
      </c>
      <c r="H153" s="3">
        <f t="shared" si="57"/>
        <v>0</v>
      </c>
      <c r="I153" s="3">
        <f t="shared" si="57"/>
        <v>0</v>
      </c>
      <c r="J153" s="3">
        <f t="shared" si="57"/>
        <v>0</v>
      </c>
      <c r="K153" s="3">
        <f t="shared" si="57"/>
        <v>0</v>
      </c>
      <c r="L153" s="3">
        <f t="shared" si="57"/>
        <v>0</v>
      </c>
      <c r="M153" s="3">
        <f t="shared" si="57"/>
        <v>0</v>
      </c>
      <c r="N153" s="3">
        <f t="shared" si="57"/>
        <v>0</v>
      </c>
      <c r="O153" s="3">
        <f t="shared" si="57"/>
        <v>0</v>
      </c>
      <c r="P153" s="3">
        <f t="shared" si="57"/>
        <v>0</v>
      </c>
      <c r="Q153" s="3">
        <f t="shared" si="57"/>
        <v>0</v>
      </c>
      <c r="R153" s="3">
        <f t="shared" si="57"/>
        <v>0</v>
      </c>
      <c r="S153" s="24">
        <f t="shared" si="57"/>
        <v>0</v>
      </c>
      <c r="T153" s="105"/>
    </row>
    <row r="154" spans="1:20" ht="38.25" x14ac:dyDescent="0.2">
      <c r="A154" s="82" t="s">
        <v>79</v>
      </c>
      <c r="B154" s="85" t="s">
        <v>41</v>
      </c>
      <c r="C154" s="88" t="s">
        <v>42</v>
      </c>
      <c r="D154" s="1" t="s">
        <v>5</v>
      </c>
      <c r="E154" s="2">
        <f t="shared" ref="E154:G156" si="58">SUM(E6+E10+E14+E18+E22+E26+E30+E34+E39+E43+E47+E51+E55+E59+E63+E68+E72+E77+E81+E85+E89+E94+E98+E102+E107+E111+E115+E120+E124+E128+E132+E136+E141+E145+E149)</f>
        <v>0</v>
      </c>
      <c r="F154" s="2">
        <f t="shared" si="58"/>
        <v>0</v>
      </c>
      <c r="G154" s="2">
        <f t="shared" si="58"/>
        <v>0</v>
      </c>
      <c r="H154" s="6">
        <f>SUM(E154:G154)</f>
        <v>0</v>
      </c>
      <c r="I154" s="2">
        <f t="shared" ref="I154:J156" si="59">SUM(I6+I10+I14+I18+I22+I26+I30+I34+I39+I43+I47+I51+I55+I59+I63+I68+I72+I77+I81+I85+I89+I94+I98+I102+I107+I111+I115+I120+I124+I128+I132+I136+I141+I145+I149)</f>
        <v>0</v>
      </c>
      <c r="J154" s="2">
        <f t="shared" si="59"/>
        <v>0</v>
      </c>
      <c r="K154" s="5">
        <f>SUM(I154:J154)</f>
        <v>0</v>
      </c>
      <c r="L154" s="2">
        <f t="shared" ref="L154:S156" si="60">SUM(L6+L10+L14+L18+L22+L26+L30+L34+L39+L43+L47+L51+L55+L59+L63+L68+L72+L77+L81+L85+L89+L94+L98+L102+L107+L111+L115+L120+L124+L128+L132+L136+L141+L145+L149)</f>
        <v>0</v>
      </c>
      <c r="M154" s="2">
        <f t="shared" si="60"/>
        <v>0</v>
      </c>
      <c r="N154" s="2">
        <f t="shared" si="60"/>
        <v>0</v>
      </c>
      <c r="O154" s="2">
        <f t="shared" si="60"/>
        <v>0</v>
      </c>
      <c r="P154" s="2">
        <f t="shared" si="60"/>
        <v>0</v>
      </c>
      <c r="Q154" s="2">
        <f t="shared" si="60"/>
        <v>0</v>
      </c>
      <c r="R154" s="2">
        <f t="shared" si="60"/>
        <v>0</v>
      </c>
      <c r="S154" s="23">
        <f t="shared" si="60"/>
        <v>0</v>
      </c>
      <c r="T154" s="99"/>
    </row>
    <row r="155" spans="1:20" x14ac:dyDescent="0.2">
      <c r="A155" s="83"/>
      <c r="B155" s="86"/>
      <c r="C155" s="89"/>
      <c r="D155" s="1" t="s">
        <v>111</v>
      </c>
      <c r="E155" s="2">
        <f t="shared" si="58"/>
        <v>0</v>
      </c>
      <c r="F155" s="2">
        <f t="shared" si="58"/>
        <v>0</v>
      </c>
      <c r="G155" s="2">
        <f t="shared" si="58"/>
        <v>0</v>
      </c>
      <c r="H155" s="6">
        <f>SUM(E155:G155)</f>
        <v>0</v>
      </c>
      <c r="I155" s="2">
        <f t="shared" si="59"/>
        <v>0</v>
      </c>
      <c r="J155" s="2">
        <f t="shared" si="59"/>
        <v>0</v>
      </c>
      <c r="K155" s="5">
        <f>SUM(I155:J155)</f>
        <v>0</v>
      </c>
      <c r="L155" s="2">
        <f t="shared" si="60"/>
        <v>0</v>
      </c>
      <c r="M155" s="2">
        <f t="shared" si="60"/>
        <v>0</v>
      </c>
      <c r="N155" s="2">
        <f t="shared" si="60"/>
        <v>0</v>
      </c>
      <c r="O155" s="2">
        <f t="shared" si="60"/>
        <v>0</v>
      </c>
      <c r="P155" s="2">
        <f t="shared" si="60"/>
        <v>0</v>
      </c>
      <c r="Q155" s="2">
        <f t="shared" si="60"/>
        <v>0</v>
      </c>
      <c r="R155" s="2">
        <f t="shared" si="60"/>
        <v>0</v>
      </c>
      <c r="S155" s="23">
        <f t="shared" si="60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8"/>
        <v>0</v>
      </c>
      <c r="F156" s="2">
        <f t="shared" si="58"/>
        <v>0</v>
      </c>
      <c r="G156" s="2">
        <f t="shared" si="58"/>
        <v>0</v>
      </c>
      <c r="H156" s="6">
        <f>SUM(E156:G156)</f>
        <v>0</v>
      </c>
      <c r="I156" s="2">
        <f t="shared" si="59"/>
        <v>0</v>
      </c>
      <c r="J156" s="2">
        <f t="shared" si="59"/>
        <v>0</v>
      </c>
      <c r="K156" s="5">
        <f>SUM(I156:J156)</f>
        <v>0</v>
      </c>
      <c r="L156" s="2">
        <f t="shared" si="60"/>
        <v>0</v>
      </c>
      <c r="M156" s="2">
        <f t="shared" si="60"/>
        <v>0</v>
      </c>
      <c r="N156" s="2">
        <f t="shared" si="60"/>
        <v>0</v>
      </c>
      <c r="O156" s="2">
        <f t="shared" si="60"/>
        <v>0</v>
      </c>
      <c r="P156" s="2">
        <f t="shared" si="60"/>
        <v>0</v>
      </c>
      <c r="Q156" s="2">
        <f t="shared" si="60"/>
        <v>0</v>
      </c>
      <c r="R156" s="2">
        <f t="shared" si="60"/>
        <v>0</v>
      </c>
      <c r="S156" s="23">
        <f t="shared" si="60"/>
        <v>0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0</v>
      </c>
      <c r="F157" s="6">
        <f>SUM(F154:F156)</f>
        <v>0</v>
      </c>
      <c r="G157" s="6">
        <f>SUM(G154:G156)</f>
        <v>0</v>
      </c>
      <c r="H157" s="6">
        <f>SUM(E157:G157)</f>
        <v>0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1">SUM(L154:L156)</f>
        <v>0</v>
      </c>
      <c r="M157" s="6">
        <f t="shared" si="61"/>
        <v>0</v>
      </c>
      <c r="N157" s="6">
        <f t="shared" si="61"/>
        <v>0</v>
      </c>
      <c r="O157" s="6">
        <f t="shared" si="61"/>
        <v>0</v>
      </c>
      <c r="P157" s="6">
        <f t="shared" si="61"/>
        <v>0</v>
      </c>
      <c r="Q157" s="6">
        <f t="shared" si="61"/>
        <v>0</v>
      </c>
      <c r="R157" s="6">
        <f t="shared" si="61"/>
        <v>0</v>
      </c>
      <c r="S157" s="17">
        <f t="shared" si="61"/>
        <v>0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opLeftCell="A40" workbookViewId="0"/>
  </sheetViews>
  <sheetFormatPr defaultRowHeight="12.75" x14ac:dyDescent="0.2"/>
  <sheetData>
    <row r="1" spans="1:20" x14ac:dyDescent="0.2">
      <c r="A1" s="148" t="s">
        <v>130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/>
      <c r="F6" s="1"/>
      <c r="G6" s="1"/>
      <c r="H6" s="3">
        <v>0</v>
      </c>
      <c r="I6" s="1"/>
      <c r="J6" s="1"/>
      <c r="K6" s="3">
        <f t="shared" ref="K6:K37" si="0">SUM(I6+J6)</f>
        <v>0</v>
      </c>
      <c r="L6" s="2"/>
      <c r="M6" s="1"/>
      <c r="N6" s="1"/>
      <c r="O6" s="4"/>
      <c r="P6" s="4"/>
      <c r="Q6" s="1"/>
      <c r="R6" s="1"/>
      <c r="S6" s="23"/>
      <c r="T6" s="98"/>
    </row>
    <row r="7" spans="1:20" x14ac:dyDescent="0.2">
      <c r="A7" s="92"/>
      <c r="B7" s="124"/>
      <c r="C7" s="97"/>
      <c r="D7" s="1" t="s">
        <v>102</v>
      </c>
      <c r="E7" s="1"/>
      <c r="F7" s="1"/>
      <c r="G7" s="1"/>
      <c r="H7" s="3">
        <f t="shared" ref="H7:H37" si="1">SUM(E7+F7+G7)</f>
        <v>0</v>
      </c>
      <c r="I7" s="1"/>
      <c r="J7" s="1"/>
      <c r="K7" s="3">
        <f t="shared" si="0"/>
        <v>0</v>
      </c>
      <c r="L7" s="1"/>
      <c r="M7" s="1"/>
      <c r="N7" s="1"/>
      <c r="O7" s="1"/>
      <c r="P7" s="1"/>
      <c r="Q7" s="1"/>
      <c r="R7" s="1"/>
      <c r="S7" s="23"/>
      <c r="T7" s="97"/>
    </row>
    <row r="8" spans="1:20" x14ac:dyDescent="0.2">
      <c r="A8" s="92"/>
      <c r="B8" s="124"/>
      <c r="C8" s="97"/>
      <c r="D8" s="1" t="s">
        <v>7</v>
      </c>
      <c r="E8" s="1"/>
      <c r="F8" s="1"/>
      <c r="G8" s="1"/>
      <c r="H8" s="3">
        <f t="shared" si="1"/>
        <v>0</v>
      </c>
      <c r="I8" s="1"/>
      <c r="J8" s="1"/>
      <c r="K8" s="3">
        <f t="shared" si="0"/>
        <v>0</v>
      </c>
      <c r="L8" s="1"/>
      <c r="M8" s="1"/>
      <c r="N8" s="1"/>
      <c r="O8" s="1"/>
      <c r="P8" s="1"/>
      <c r="Q8" s="1"/>
      <c r="R8" s="1"/>
      <c r="S8" s="23"/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 t="shared" si="1"/>
        <v>0</v>
      </c>
      <c r="I9" s="3">
        <f>SUM(I6+I7+I8)</f>
        <v>0</v>
      </c>
      <c r="J9" s="3">
        <f>SUM(J6+J7+J8)</f>
        <v>0</v>
      </c>
      <c r="K9" s="3">
        <f t="shared" si="0"/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v>5</v>
      </c>
      <c r="F10" s="1"/>
      <c r="G10" s="1">
        <v>6</v>
      </c>
      <c r="H10" s="3">
        <f t="shared" si="1"/>
        <v>11</v>
      </c>
      <c r="I10" s="1"/>
      <c r="J10" s="1"/>
      <c r="K10" s="3">
        <f t="shared" si="0"/>
        <v>0</v>
      </c>
      <c r="L10" s="2"/>
      <c r="M10" s="1"/>
      <c r="N10" s="1"/>
      <c r="O10" s="4"/>
      <c r="P10" s="4"/>
      <c r="Q10" s="1"/>
      <c r="R10" s="1"/>
      <c r="S10" s="23"/>
      <c r="T10" s="118"/>
    </row>
    <row r="11" spans="1:20" x14ac:dyDescent="0.2">
      <c r="A11" s="92"/>
      <c r="B11" s="95"/>
      <c r="C11" s="97"/>
      <c r="D11" s="1" t="s">
        <v>111</v>
      </c>
      <c r="E11" s="1"/>
      <c r="F11" s="1"/>
      <c r="G11" s="1"/>
      <c r="H11" s="3">
        <f t="shared" si="1"/>
        <v>0</v>
      </c>
      <c r="I11" s="1"/>
      <c r="J11" s="1"/>
      <c r="K11" s="3">
        <f t="shared" si="0"/>
        <v>0</v>
      </c>
      <c r="L11" s="1"/>
      <c r="M11" s="1"/>
      <c r="N11" s="1"/>
      <c r="O11" s="1"/>
      <c r="P11" s="1"/>
      <c r="Q11" s="1"/>
      <c r="R11" s="1"/>
      <c r="S11" s="23"/>
      <c r="T11" s="119"/>
    </row>
    <row r="12" spans="1:20" x14ac:dyDescent="0.2">
      <c r="A12" s="92"/>
      <c r="B12" s="95"/>
      <c r="C12" s="97"/>
      <c r="D12" s="1" t="s">
        <v>7</v>
      </c>
      <c r="E12" s="1"/>
      <c r="F12" s="1"/>
      <c r="G12" s="1"/>
      <c r="H12" s="3">
        <f t="shared" si="1"/>
        <v>0</v>
      </c>
      <c r="I12" s="1"/>
      <c r="J12" s="1"/>
      <c r="K12" s="3">
        <f t="shared" si="0"/>
        <v>0</v>
      </c>
      <c r="L12" s="1"/>
      <c r="M12" s="1"/>
      <c r="N12" s="1"/>
      <c r="O12" s="1"/>
      <c r="P12" s="1"/>
      <c r="Q12" s="1"/>
      <c r="R12" s="1"/>
      <c r="S12" s="23"/>
      <c r="T12" s="119"/>
    </row>
    <row r="13" spans="1:20" x14ac:dyDescent="0.2">
      <c r="A13" s="92"/>
      <c r="B13" s="96"/>
      <c r="C13" s="97"/>
      <c r="D13" s="3" t="s">
        <v>8</v>
      </c>
      <c r="E13" s="3">
        <f>SUM(E10+E11+E12)</f>
        <v>5</v>
      </c>
      <c r="F13" s="3">
        <f>SUM(F10+F11+F12)</f>
        <v>0</v>
      </c>
      <c r="G13" s="3">
        <f>SUM(G10+G11+G12)</f>
        <v>6</v>
      </c>
      <c r="H13" s="3">
        <f t="shared" si="1"/>
        <v>11</v>
      </c>
      <c r="I13" s="3">
        <f>SUM(I10+I11+I12)</f>
        <v>0</v>
      </c>
      <c r="J13" s="3">
        <f>SUM(J10+J11+J12)</f>
        <v>0</v>
      </c>
      <c r="K13" s="3">
        <f t="shared" si="0"/>
        <v>0</v>
      </c>
      <c r="L13" s="5">
        <f t="shared" ref="L13:S13" si="2">SUM(L10+L11+L12)</f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24">
        <f t="shared" si="2"/>
        <v>0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/>
      <c r="F14" s="1"/>
      <c r="G14" s="1"/>
      <c r="H14" s="3">
        <f t="shared" si="1"/>
        <v>0</v>
      </c>
      <c r="I14" s="1"/>
      <c r="J14" s="1"/>
      <c r="K14" s="3">
        <f t="shared" si="0"/>
        <v>0</v>
      </c>
      <c r="L14" s="2"/>
      <c r="M14" s="1"/>
      <c r="N14" s="1"/>
      <c r="O14" s="4"/>
      <c r="P14" s="4"/>
      <c r="Q14" s="1"/>
      <c r="R14" s="1"/>
      <c r="S14" s="23"/>
      <c r="T14" s="98"/>
    </row>
    <row r="15" spans="1:20" x14ac:dyDescent="0.2">
      <c r="A15" s="92"/>
      <c r="B15" s="95"/>
      <c r="C15" s="97"/>
      <c r="D15" s="1" t="s">
        <v>111</v>
      </c>
      <c r="E15" s="1"/>
      <c r="F15" s="1"/>
      <c r="G15" s="1"/>
      <c r="H15" s="3">
        <f t="shared" si="1"/>
        <v>0</v>
      </c>
      <c r="I15" s="1"/>
      <c r="J15" s="1"/>
      <c r="K15" s="3">
        <f t="shared" si="0"/>
        <v>0</v>
      </c>
      <c r="L15" s="1"/>
      <c r="M15" s="1"/>
      <c r="N15" s="1"/>
      <c r="O15" s="1"/>
      <c r="P15" s="1"/>
      <c r="Q15" s="1"/>
      <c r="R15" s="1"/>
      <c r="S15" s="23"/>
      <c r="T15" s="97"/>
    </row>
    <row r="16" spans="1:20" x14ac:dyDescent="0.2">
      <c r="A16" s="92"/>
      <c r="B16" s="95"/>
      <c r="C16" s="97"/>
      <c r="D16" s="1" t="s">
        <v>7</v>
      </c>
      <c r="E16" s="1">
        <v>1</v>
      </c>
      <c r="F16" s="1"/>
      <c r="G16" s="1">
        <v>1</v>
      </c>
      <c r="H16" s="3">
        <f t="shared" si="1"/>
        <v>2</v>
      </c>
      <c r="I16" s="1"/>
      <c r="J16" s="1"/>
      <c r="K16" s="3">
        <f t="shared" si="0"/>
        <v>0</v>
      </c>
      <c r="L16" s="1"/>
      <c r="M16" s="1"/>
      <c r="N16" s="1"/>
      <c r="O16" s="1"/>
      <c r="P16" s="1"/>
      <c r="Q16" s="1"/>
      <c r="R16" s="1"/>
      <c r="S16" s="23"/>
      <c r="T16" s="97"/>
    </row>
    <row r="17" spans="1:20" x14ac:dyDescent="0.2">
      <c r="A17" s="92"/>
      <c r="B17" s="96"/>
      <c r="C17" s="97"/>
      <c r="D17" s="3" t="s">
        <v>8</v>
      </c>
      <c r="E17" s="3">
        <f>SUM(E14+E15+E16)</f>
        <v>1</v>
      </c>
      <c r="F17" s="3">
        <f>SUM(F14+F15+F16)</f>
        <v>0</v>
      </c>
      <c r="G17" s="3">
        <f>SUM(G14+G15+G16)</f>
        <v>1</v>
      </c>
      <c r="H17" s="3">
        <f t="shared" si="1"/>
        <v>2</v>
      </c>
      <c r="I17" s="3">
        <f>SUM(I14+I15+I16)</f>
        <v>0</v>
      </c>
      <c r="J17" s="3">
        <f>SUM(J14+J15+J16)</f>
        <v>0</v>
      </c>
      <c r="K17" s="3">
        <f t="shared" si="0"/>
        <v>0</v>
      </c>
      <c r="L17" s="5">
        <f t="shared" ref="L17:S17" si="3">SUM(L14+L15+L16)</f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0</v>
      </c>
      <c r="S17" s="24">
        <f t="shared" si="3"/>
        <v>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/>
      <c r="F18" s="1"/>
      <c r="G18" s="1"/>
      <c r="H18" s="3">
        <f t="shared" si="1"/>
        <v>0</v>
      </c>
      <c r="I18" s="1"/>
      <c r="J18" s="1"/>
      <c r="K18" s="3">
        <f t="shared" si="0"/>
        <v>0</v>
      </c>
      <c r="L18" s="2"/>
      <c r="M18" s="1"/>
      <c r="N18" s="1"/>
      <c r="O18" s="4"/>
      <c r="P18" s="4"/>
      <c r="Q18" s="1"/>
      <c r="R18" s="1"/>
      <c r="S18" s="23"/>
      <c r="T18" s="98"/>
    </row>
    <row r="19" spans="1:20" x14ac:dyDescent="0.2">
      <c r="A19" s="92"/>
      <c r="B19" s="95"/>
      <c r="C19" s="97"/>
      <c r="D19" s="1" t="s">
        <v>102</v>
      </c>
      <c r="E19" s="1"/>
      <c r="F19" s="1"/>
      <c r="G19" s="1"/>
      <c r="H19" s="3">
        <f t="shared" si="1"/>
        <v>0</v>
      </c>
      <c r="I19" s="1"/>
      <c r="J19" s="1"/>
      <c r="K19" s="3">
        <f t="shared" si="0"/>
        <v>0</v>
      </c>
      <c r="L19" s="1"/>
      <c r="M19" s="1"/>
      <c r="N19" s="1"/>
      <c r="O19" s="1"/>
      <c r="P19" s="1"/>
      <c r="Q19" s="1"/>
      <c r="R19" s="1"/>
      <c r="S19" s="23"/>
      <c r="T19" s="97"/>
    </row>
    <row r="20" spans="1:20" x14ac:dyDescent="0.2">
      <c r="A20" s="92"/>
      <c r="B20" s="95"/>
      <c r="C20" s="97"/>
      <c r="D20" s="1" t="s">
        <v>7</v>
      </c>
      <c r="E20" s="1"/>
      <c r="F20" s="1"/>
      <c r="G20" s="1"/>
      <c r="H20" s="3">
        <f t="shared" si="1"/>
        <v>0</v>
      </c>
      <c r="I20" s="1"/>
      <c r="J20" s="1"/>
      <c r="K20" s="3">
        <f t="shared" si="0"/>
        <v>0</v>
      </c>
      <c r="L20" s="1"/>
      <c r="M20" s="1"/>
      <c r="N20" s="1"/>
      <c r="O20" s="1"/>
      <c r="P20" s="1"/>
      <c r="Q20" s="1"/>
      <c r="R20" s="1"/>
      <c r="S20" s="23"/>
      <c r="T20" s="97"/>
    </row>
    <row r="21" spans="1:20" x14ac:dyDescent="0.2">
      <c r="A21" s="93"/>
      <c r="B21" s="96"/>
      <c r="C21" s="97"/>
      <c r="D21" s="3" t="s">
        <v>8</v>
      </c>
      <c r="E21" s="3">
        <f>SUM(E18+E19+E20)</f>
        <v>0</v>
      </c>
      <c r="F21" s="3">
        <f>SUM(F18+F19+F20)</f>
        <v>0</v>
      </c>
      <c r="G21" s="3">
        <f>SUM(G18+G19+G20)</f>
        <v>0</v>
      </c>
      <c r="H21" s="3">
        <f t="shared" si="1"/>
        <v>0</v>
      </c>
      <c r="I21" s="3">
        <f>SUM(I18+I19+I20)</f>
        <v>0</v>
      </c>
      <c r="J21" s="3">
        <f>SUM(J18+J19+J20)</f>
        <v>0</v>
      </c>
      <c r="K21" s="3">
        <f t="shared" si="0"/>
        <v>0</v>
      </c>
      <c r="L21" s="5">
        <f t="shared" ref="L21:S21" si="4">SUM(L18+L19+L20)</f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24">
        <f t="shared" si="4"/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/>
      <c r="F22" s="1"/>
      <c r="G22" s="1"/>
      <c r="H22" s="3">
        <f t="shared" si="1"/>
        <v>0</v>
      </c>
      <c r="I22" s="1"/>
      <c r="J22" s="1"/>
      <c r="K22" s="3">
        <f t="shared" si="0"/>
        <v>0</v>
      </c>
      <c r="L22" s="2"/>
      <c r="M22" s="1"/>
      <c r="N22" s="1"/>
      <c r="O22" s="4"/>
      <c r="P22" s="4"/>
      <c r="Q22" s="1"/>
      <c r="R22" s="1"/>
      <c r="S22" s="23"/>
      <c r="T22" s="98"/>
    </row>
    <row r="23" spans="1:20" x14ac:dyDescent="0.2">
      <c r="A23" s="92"/>
      <c r="B23" s="95"/>
      <c r="C23" s="97"/>
      <c r="D23" s="1" t="s">
        <v>102</v>
      </c>
      <c r="E23" s="1"/>
      <c r="F23" s="1"/>
      <c r="G23" s="1"/>
      <c r="H23" s="3">
        <f t="shared" si="1"/>
        <v>0</v>
      </c>
      <c r="I23" s="1"/>
      <c r="J23" s="1"/>
      <c r="K23" s="3">
        <f t="shared" si="0"/>
        <v>0</v>
      </c>
      <c r="L23" s="1"/>
      <c r="M23" s="1"/>
      <c r="N23" s="1"/>
      <c r="O23" s="1"/>
      <c r="P23" s="1"/>
      <c r="Q23" s="1"/>
      <c r="R23" s="1"/>
      <c r="S23" s="23"/>
      <c r="T23" s="97"/>
    </row>
    <row r="24" spans="1:20" x14ac:dyDescent="0.2">
      <c r="A24" s="92"/>
      <c r="B24" s="95"/>
      <c r="C24" s="97"/>
      <c r="D24" s="1" t="s">
        <v>7</v>
      </c>
      <c r="E24" s="1"/>
      <c r="F24" s="1"/>
      <c r="G24" s="1"/>
      <c r="H24" s="3">
        <f t="shared" si="1"/>
        <v>0</v>
      </c>
      <c r="I24" s="1"/>
      <c r="J24" s="1"/>
      <c r="K24" s="3">
        <f t="shared" si="0"/>
        <v>0</v>
      </c>
      <c r="L24" s="1"/>
      <c r="M24" s="1"/>
      <c r="N24" s="1"/>
      <c r="O24" s="1"/>
      <c r="P24" s="1"/>
      <c r="Q24" s="1"/>
      <c r="R24" s="1"/>
      <c r="S24" s="23"/>
      <c r="T24" s="97"/>
    </row>
    <row r="25" spans="1:20" x14ac:dyDescent="0.2">
      <c r="A25" s="92"/>
      <c r="B25" s="96"/>
      <c r="C25" s="97"/>
      <c r="D25" s="3" t="s">
        <v>8</v>
      </c>
      <c r="E25" s="3">
        <f>SUM(E22+E23+E24)</f>
        <v>0</v>
      </c>
      <c r="F25" s="3">
        <f>SUM(F22+F23+F24)</f>
        <v>0</v>
      </c>
      <c r="G25" s="3">
        <f>SUM(G22+G23+G24)</f>
        <v>0</v>
      </c>
      <c r="H25" s="3">
        <f t="shared" si="1"/>
        <v>0</v>
      </c>
      <c r="I25" s="3">
        <f>SUM(I22+I23+I24)</f>
        <v>0</v>
      </c>
      <c r="J25" s="3">
        <f>SUM(J22+J23+J24)</f>
        <v>0</v>
      </c>
      <c r="K25" s="3">
        <f t="shared" si="0"/>
        <v>0</v>
      </c>
      <c r="L25" s="5">
        <f t="shared" ref="L25:S25" si="5">SUM(L22+L23+L24)</f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  <c r="P25" s="5">
        <f t="shared" si="5"/>
        <v>0</v>
      </c>
      <c r="Q25" s="5">
        <f t="shared" si="5"/>
        <v>0</v>
      </c>
      <c r="R25" s="5">
        <f t="shared" si="5"/>
        <v>0</v>
      </c>
      <c r="S25" s="24">
        <f t="shared" si="5"/>
        <v>0</v>
      </c>
      <c r="T25" s="105"/>
    </row>
    <row r="26" spans="1:20" ht="51" x14ac:dyDescent="0.2">
      <c r="A26" s="91">
        <v>6</v>
      </c>
      <c r="B26" s="94" t="s">
        <v>13</v>
      </c>
      <c r="C26" s="103" t="s">
        <v>105</v>
      </c>
      <c r="D26" s="1" t="s">
        <v>5</v>
      </c>
      <c r="E26" s="1"/>
      <c r="F26" s="1"/>
      <c r="G26" s="1"/>
      <c r="H26" s="3">
        <f t="shared" si="1"/>
        <v>0</v>
      </c>
      <c r="I26" s="1"/>
      <c r="J26" s="1"/>
      <c r="K26" s="3">
        <f t="shared" si="0"/>
        <v>0</v>
      </c>
      <c r="L26" s="2"/>
      <c r="M26" s="1"/>
      <c r="N26" s="1"/>
      <c r="O26" s="4"/>
      <c r="P26" s="4"/>
      <c r="Q26" s="1"/>
      <c r="R26" s="1"/>
      <c r="S26" s="23"/>
      <c r="T26" s="98"/>
    </row>
    <row r="27" spans="1:20" x14ac:dyDescent="0.2">
      <c r="A27" s="92"/>
      <c r="B27" s="95"/>
      <c r="C27" s="104"/>
      <c r="D27" s="1" t="s">
        <v>102</v>
      </c>
      <c r="E27" s="1"/>
      <c r="F27" s="1"/>
      <c r="G27" s="1"/>
      <c r="H27" s="3">
        <f t="shared" si="1"/>
        <v>0</v>
      </c>
      <c r="I27" s="1"/>
      <c r="J27" s="1"/>
      <c r="K27" s="3">
        <f t="shared" si="0"/>
        <v>0</v>
      </c>
      <c r="L27" s="1"/>
      <c r="M27" s="1"/>
      <c r="N27" s="1"/>
      <c r="O27" s="1"/>
      <c r="P27" s="1"/>
      <c r="Q27" s="1"/>
      <c r="R27" s="1"/>
      <c r="S27" s="23"/>
      <c r="T27" s="97"/>
    </row>
    <row r="28" spans="1:20" x14ac:dyDescent="0.2">
      <c r="A28" s="92"/>
      <c r="B28" s="95"/>
      <c r="C28" s="104"/>
      <c r="D28" s="1" t="s">
        <v>7</v>
      </c>
      <c r="E28" s="1"/>
      <c r="F28" s="1"/>
      <c r="G28" s="1"/>
      <c r="H28" s="3">
        <f t="shared" si="1"/>
        <v>0</v>
      </c>
      <c r="I28" s="1"/>
      <c r="J28" s="1"/>
      <c r="K28" s="3">
        <f t="shared" si="0"/>
        <v>0</v>
      </c>
      <c r="L28" s="1"/>
      <c r="M28" s="1"/>
      <c r="N28" s="1"/>
      <c r="O28" s="1"/>
      <c r="P28" s="1"/>
      <c r="Q28" s="1"/>
      <c r="R28" s="1"/>
      <c r="S28" s="23"/>
      <c r="T28" s="97"/>
    </row>
    <row r="29" spans="1:20" x14ac:dyDescent="0.2">
      <c r="A29" s="92"/>
      <c r="B29" s="95"/>
      <c r="C29" s="104"/>
      <c r="D29" s="3" t="s">
        <v>37</v>
      </c>
      <c r="E29" s="3">
        <f>SUM(E26+E27+E28)</f>
        <v>0</v>
      </c>
      <c r="F29" s="3">
        <f>SUM(F26+F27+F28)</f>
        <v>0</v>
      </c>
      <c r="G29" s="3">
        <f>SUM(G26+G27+G28)</f>
        <v>0</v>
      </c>
      <c r="H29" s="3">
        <f t="shared" si="1"/>
        <v>0</v>
      </c>
      <c r="I29" s="3">
        <f>SUM(I26+I27+I28)</f>
        <v>0</v>
      </c>
      <c r="J29" s="3">
        <f>SUM(J26+J27+J28)</f>
        <v>0</v>
      </c>
      <c r="K29" s="3">
        <f t="shared" si="0"/>
        <v>0</v>
      </c>
      <c r="L29" s="5">
        <f t="shared" ref="L29:S29" si="6">SUM(L26+L27+L28)</f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24">
        <f t="shared" si="6"/>
        <v>0</v>
      </c>
      <c r="T29" s="105"/>
    </row>
    <row r="30" spans="1:20" ht="25.5" x14ac:dyDescent="0.2">
      <c r="A30" s="92"/>
      <c r="B30" s="95"/>
      <c r="C30" s="144" t="s">
        <v>44</v>
      </c>
      <c r="D30" s="1" t="s">
        <v>5</v>
      </c>
      <c r="E30" s="1"/>
      <c r="F30" s="1"/>
      <c r="G30" s="1"/>
      <c r="H30" s="3">
        <f t="shared" si="1"/>
        <v>0</v>
      </c>
      <c r="I30" s="1"/>
      <c r="J30" s="1"/>
      <c r="K30" s="3">
        <f t="shared" si="0"/>
        <v>0</v>
      </c>
      <c r="L30" s="2"/>
      <c r="M30" s="1"/>
      <c r="N30" s="1"/>
      <c r="O30" s="4"/>
      <c r="P30" s="4"/>
      <c r="Q30" s="1"/>
      <c r="R30" s="1"/>
      <c r="S30" s="23"/>
      <c r="T30" s="98"/>
    </row>
    <row r="31" spans="1:20" x14ac:dyDescent="0.2">
      <c r="A31" s="92"/>
      <c r="B31" s="95"/>
      <c r="C31" s="144"/>
      <c r="D31" s="1" t="s">
        <v>111</v>
      </c>
      <c r="E31" s="1"/>
      <c r="F31" s="1"/>
      <c r="G31" s="1"/>
      <c r="H31" s="3">
        <f t="shared" si="1"/>
        <v>0</v>
      </c>
      <c r="I31" s="1"/>
      <c r="J31" s="1"/>
      <c r="K31" s="3">
        <f t="shared" si="0"/>
        <v>0</v>
      </c>
      <c r="L31" s="1"/>
      <c r="M31" s="1"/>
      <c r="N31" s="1"/>
      <c r="O31" s="1"/>
      <c r="P31" s="1"/>
      <c r="Q31" s="1"/>
      <c r="R31" s="1"/>
      <c r="S31" s="23"/>
      <c r="T31" s="97"/>
    </row>
    <row r="32" spans="1:20" x14ac:dyDescent="0.2">
      <c r="A32" s="92"/>
      <c r="B32" s="95"/>
      <c r="C32" s="144"/>
      <c r="D32" s="1" t="s">
        <v>7</v>
      </c>
      <c r="E32" s="1"/>
      <c r="F32" s="1"/>
      <c r="G32" s="1"/>
      <c r="H32" s="3">
        <f t="shared" si="1"/>
        <v>0</v>
      </c>
      <c r="I32" s="1"/>
      <c r="J32" s="1"/>
      <c r="K32" s="3">
        <f t="shared" si="0"/>
        <v>0</v>
      </c>
      <c r="L32" s="1"/>
      <c r="M32" s="1"/>
      <c r="N32" s="1"/>
      <c r="O32" s="1"/>
      <c r="P32" s="1"/>
      <c r="Q32" s="1"/>
      <c r="R32" s="1"/>
      <c r="S32" s="23"/>
      <c r="T32" s="97"/>
    </row>
    <row r="33" spans="1:20" x14ac:dyDescent="0.2">
      <c r="A33" s="92"/>
      <c r="B33" s="95"/>
      <c r="C33" s="144"/>
      <c r="D33" s="3" t="s">
        <v>8</v>
      </c>
      <c r="E33" s="3">
        <f>SUM(E30+E31+E32)</f>
        <v>0</v>
      </c>
      <c r="F33" s="3">
        <f>SUM(F30+F31+F32)</f>
        <v>0</v>
      </c>
      <c r="G33" s="3">
        <f>SUM(G30+G31+G32)</f>
        <v>0</v>
      </c>
      <c r="H33" s="3">
        <f t="shared" si="1"/>
        <v>0</v>
      </c>
      <c r="I33" s="3">
        <f>SUM(I30+I31+I32)</f>
        <v>0</v>
      </c>
      <c r="J33" s="3">
        <f>SUM(J30+J31+J32)</f>
        <v>0</v>
      </c>
      <c r="K33" s="3">
        <f t="shared" si="0"/>
        <v>0</v>
      </c>
      <c r="L33" s="5">
        <f t="shared" ref="L33:S33" si="7">SUM(L30+L31+L32)</f>
        <v>0</v>
      </c>
      <c r="M33" s="5">
        <f t="shared" si="7"/>
        <v>0</v>
      </c>
      <c r="N33" s="5">
        <f t="shared" si="7"/>
        <v>0</v>
      </c>
      <c r="O33" s="5">
        <f t="shared" si="7"/>
        <v>0</v>
      </c>
      <c r="P33" s="5">
        <f t="shared" si="7"/>
        <v>0</v>
      </c>
      <c r="Q33" s="5">
        <f t="shared" si="7"/>
        <v>0</v>
      </c>
      <c r="R33" s="5">
        <f t="shared" si="7"/>
        <v>0</v>
      </c>
      <c r="S33" s="24">
        <f t="shared" si="7"/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/>
      <c r="F34" s="7"/>
      <c r="G34" s="7">
        <v>12</v>
      </c>
      <c r="H34" s="3">
        <f t="shared" si="1"/>
        <v>12</v>
      </c>
      <c r="I34" s="7"/>
      <c r="J34" s="7"/>
      <c r="K34" s="3">
        <f t="shared" si="0"/>
        <v>0</v>
      </c>
      <c r="L34" s="10"/>
      <c r="M34" s="7"/>
      <c r="N34" s="7"/>
      <c r="O34" s="7"/>
      <c r="P34" s="7"/>
      <c r="Q34" s="7"/>
      <c r="R34" s="7"/>
      <c r="S34" s="25">
        <v>198000</v>
      </c>
      <c r="T34" s="98"/>
    </row>
    <row r="35" spans="1:20" x14ac:dyDescent="0.2">
      <c r="A35" s="92"/>
      <c r="B35" s="95"/>
      <c r="C35" s="97"/>
      <c r="D35" s="7" t="s">
        <v>111</v>
      </c>
      <c r="E35" s="7"/>
      <c r="F35" s="7"/>
      <c r="G35" s="7"/>
      <c r="H35" s="3">
        <f t="shared" si="1"/>
        <v>0</v>
      </c>
      <c r="I35" s="7"/>
      <c r="J35" s="7"/>
      <c r="K35" s="3">
        <f t="shared" si="0"/>
        <v>0</v>
      </c>
      <c r="L35" s="7"/>
      <c r="M35" s="7"/>
      <c r="N35" s="7"/>
      <c r="O35" s="7"/>
      <c r="P35" s="7"/>
      <c r="Q35" s="7"/>
      <c r="R35" s="7"/>
      <c r="S35" s="25"/>
      <c r="T35" s="97"/>
    </row>
    <row r="36" spans="1:20" x14ac:dyDescent="0.2">
      <c r="A36" s="92"/>
      <c r="B36" s="95"/>
      <c r="C36" s="97"/>
      <c r="D36" s="7" t="s">
        <v>7</v>
      </c>
      <c r="E36" s="7"/>
      <c r="F36" s="7"/>
      <c r="G36" s="7">
        <v>1</v>
      </c>
      <c r="H36" s="3">
        <f t="shared" si="1"/>
        <v>1</v>
      </c>
      <c r="I36" s="7"/>
      <c r="J36" s="7"/>
      <c r="K36" s="3">
        <f t="shared" si="0"/>
        <v>0</v>
      </c>
      <c r="L36" s="7"/>
      <c r="M36" s="7"/>
      <c r="N36" s="7"/>
      <c r="O36" s="7"/>
      <c r="P36" s="7"/>
      <c r="Q36" s="7"/>
      <c r="R36" s="7"/>
      <c r="S36" s="25"/>
      <c r="T36" s="97"/>
    </row>
    <row r="37" spans="1:20" x14ac:dyDescent="0.2">
      <c r="A37" s="92"/>
      <c r="B37" s="95"/>
      <c r="C37" s="105"/>
      <c r="D37" s="7" t="s">
        <v>8</v>
      </c>
      <c r="E37" s="3">
        <f>SUM(E34+E35+E36)</f>
        <v>0</v>
      </c>
      <c r="F37" s="3">
        <f>SUM(F34+F35+F36)</f>
        <v>0</v>
      </c>
      <c r="G37" s="3">
        <f>SUM(G34+G35+G36)</f>
        <v>13</v>
      </c>
      <c r="H37" s="3">
        <f t="shared" si="1"/>
        <v>13</v>
      </c>
      <c r="I37" s="3">
        <f>SUM(I34+I35+I36)</f>
        <v>0</v>
      </c>
      <c r="J37" s="3">
        <f>SUM(J34+J35+J36)</f>
        <v>0</v>
      </c>
      <c r="K37" s="3">
        <f t="shared" si="0"/>
        <v>0</v>
      </c>
      <c r="L37" s="5">
        <f t="shared" ref="L37:S37" si="8">SUM(L34+L35+L36)</f>
        <v>0</v>
      </c>
      <c r="M37" s="5">
        <f t="shared" si="8"/>
        <v>0</v>
      </c>
      <c r="N37" s="5">
        <f t="shared" si="8"/>
        <v>0</v>
      </c>
      <c r="O37" s="5">
        <f t="shared" si="8"/>
        <v>0</v>
      </c>
      <c r="P37" s="5">
        <f t="shared" si="8"/>
        <v>0</v>
      </c>
      <c r="Q37" s="5">
        <f t="shared" si="8"/>
        <v>0</v>
      </c>
      <c r="R37" s="5">
        <f t="shared" si="8"/>
        <v>0</v>
      </c>
      <c r="S37" s="24">
        <f t="shared" si="8"/>
        <v>198000</v>
      </c>
      <c r="T37" s="97"/>
    </row>
    <row r="38" spans="1:20" x14ac:dyDescent="0.2">
      <c r="A38" s="93"/>
      <c r="B38" s="96"/>
      <c r="C38" s="14"/>
      <c r="D38" s="3" t="s">
        <v>43</v>
      </c>
      <c r="E38" s="3">
        <f t="shared" ref="E38:S38" si="9">SUM(E37,E33,E29)</f>
        <v>0</v>
      </c>
      <c r="F38" s="3">
        <f t="shared" si="9"/>
        <v>0</v>
      </c>
      <c r="G38" s="3">
        <f t="shared" si="9"/>
        <v>13</v>
      </c>
      <c r="H38" s="3">
        <f t="shared" si="9"/>
        <v>13</v>
      </c>
      <c r="I38" s="3">
        <f t="shared" si="9"/>
        <v>0</v>
      </c>
      <c r="J38" s="3">
        <f t="shared" si="9"/>
        <v>0</v>
      </c>
      <c r="K38" s="3">
        <f t="shared" si="9"/>
        <v>0</v>
      </c>
      <c r="L38" s="3">
        <f t="shared" si="9"/>
        <v>0</v>
      </c>
      <c r="M38" s="3">
        <f t="shared" si="9"/>
        <v>0</v>
      </c>
      <c r="N38" s="3">
        <f t="shared" si="9"/>
        <v>0</v>
      </c>
      <c r="O38" s="3">
        <f t="shared" si="9"/>
        <v>0</v>
      </c>
      <c r="P38" s="3">
        <f t="shared" si="9"/>
        <v>0</v>
      </c>
      <c r="Q38" s="3">
        <f t="shared" si="9"/>
        <v>0</v>
      </c>
      <c r="R38" s="3">
        <f t="shared" si="9"/>
        <v>0</v>
      </c>
      <c r="S38" s="24">
        <f t="shared" si="9"/>
        <v>198000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/>
      <c r="F39" s="7"/>
      <c r="G39" s="7"/>
      <c r="H39" s="3">
        <f t="shared" ref="H39:H75" si="10">SUM(E39+F39+G39)</f>
        <v>0</v>
      </c>
      <c r="I39" s="7"/>
      <c r="J39" s="7"/>
      <c r="K39" s="3">
        <f t="shared" ref="K39:K54" si="11">SUM(I39+J39)</f>
        <v>0</v>
      </c>
      <c r="L39" s="10"/>
      <c r="M39" s="7"/>
      <c r="N39" s="7"/>
      <c r="O39" s="7"/>
      <c r="P39" s="7"/>
      <c r="Q39" s="7"/>
      <c r="R39" s="7"/>
      <c r="S39" s="25"/>
      <c r="T39" s="98"/>
    </row>
    <row r="40" spans="1:20" x14ac:dyDescent="0.2">
      <c r="A40" s="92"/>
      <c r="B40" s="95"/>
      <c r="C40" s="97"/>
      <c r="D40" s="7" t="s">
        <v>111</v>
      </c>
      <c r="E40" s="7"/>
      <c r="F40" s="7"/>
      <c r="G40" s="7"/>
      <c r="H40" s="3">
        <f t="shared" si="10"/>
        <v>0</v>
      </c>
      <c r="I40" s="7"/>
      <c r="J40" s="7"/>
      <c r="K40" s="3">
        <f t="shared" si="11"/>
        <v>0</v>
      </c>
      <c r="L40" s="7"/>
      <c r="M40" s="7"/>
      <c r="N40" s="7"/>
      <c r="O40" s="7"/>
      <c r="P40" s="7"/>
      <c r="Q40" s="7"/>
      <c r="R40" s="7"/>
      <c r="S40" s="25"/>
      <c r="T40" s="97"/>
    </row>
    <row r="41" spans="1:20" x14ac:dyDescent="0.2">
      <c r="A41" s="92"/>
      <c r="B41" s="95"/>
      <c r="C41" s="97"/>
      <c r="D41" s="7" t="s">
        <v>7</v>
      </c>
      <c r="E41" s="7"/>
      <c r="F41" s="7"/>
      <c r="G41" s="7"/>
      <c r="H41" s="3">
        <f t="shared" si="10"/>
        <v>0</v>
      </c>
      <c r="I41" s="7"/>
      <c r="J41" s="7"/>
      <c r="K41" s="3">
        <f t="shared" si="11"/>
        <v>0</v>
      </c>
      <c r="L41" s="7"/>
      <c r="M41" s="7"/>
      <c r="N41" s="7"/>
      <c r="O41" s="7"/>
      <c r="P41" s="7"/>
      <c r="Q41" s="7"/>
      <c r="R41" s="7"/>
      <c r="S41" s="25"/>
      <c r="T41" s="97"/>
    </row>
    <row r="42" spans="1:20" x14ac:dyDescent="0.2">
      <c r="A42" s="93"/>
      <c r="B42" s="96"/>
      <c r="C42" s="105"/>
      <c r="D42" s="3" t="s">
        <v>8</v>
      </c>
      <c r="E42" s="3">
        <f>SUM(E39+E40+E41)</f>
        <v>0</v>
      </c>
      <c r="F42" s="3">
        <f>SUM(F39+F40+F41)</f>
        <v>0</v>
      </c>
      <c r="G42" s="3">
        <f>SUM(G39+G40+G41)</f>
        <v>0</v>
      </c>
      <c r="H42" s="3">
        <f t="shared" si="10"/>
        <v>0</v>
      </c>
      <c r="I42" s="3">
        <f>SUM(I39+I40+I41)</f>
        <v>0</v>
      </c>
      <c r="J42" s="3">
        <f>SUM(J39+J40+J41)</f>
        <v>0</v>
      </c>
      <c r="K42" s="3">
        <f t="shared" si="11"/>
        <v>0</v>
      </c>
      <c r="L42" s="5">
        <f t="shared" ref="L42:S42" si="12">SUM(L39+L40+L41)</f>
        <v>0</v>
      </c>
      <c r="M42" s="5">
        <f t="shared" si="12"/>
        <v>0</v>
      </c>
      <c r="N42" s="5">
        <f t="shared" si="12"/>
        <v>0</v>
      </c>
      <c r="O42" s="5">
        <f t="shared" si="12"/>
        <v>0</v>
      </c>
      <c r="P42" s="5">
        <f t="shared" si="12"/>
        <v>0</v>
      </c>
      <c r="Q42" s="5">
        <f t="shared" si="12"/>
        <v>0</v>
      </c>
      <c r="R42" s="5">
        <f t="shared" si="12"/>
        <v>0</v>
      </c>
      <c r="S42" s="24">
        <f t="shared" si="12"/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/>
      <c r="F43" s="12"/>
      <c r="G43" s="12">
        <v>5</v>
      </c>
      <c r="H43" s="19">
        <f t="shared" si="10"/>
        <v>5</v>
      </c>
      <c r="I43" s="12"/>
      <c r="J43" s="12"/>
      <c r="K43" s="19">
        <f t="shared" si="11"/>
        <v>0</v>
      </c>
      <c r="L43" s="20"/>
      <c r="M43" s="12"/>
      <c r="N43" s="12"/>
      <c r="O43" s="12"/>
      <c r="P43" s="12"/>
      <c r="Q43" s="12"/>
      <c r="R43" s="12"/>
      <c r="S43" s="26"/>
      <c r="T43" s="98"/>
    </row>
    <row r="44" spans="1:20" x14ac:dyDescent="0.2">
      <c r="A44" s="102"/>
      <c r="B44" s="95"/>
      <c r="C44" s="104"/>
      <c r="D44" s="7" t="s">
        <v>111</v>
      </c>
      <c r="E44" s="7"/>
      <c r="F44" s="7"/>
      <c r="G44" s="7"/>
      <c r="H44" s="3">
        <f t="shared" si="10"/>
        <v>0</v>
      </c>
      <c r="I44" s="7"/>
      <c r="J44" s="7"/>
      <c r="K44" s="3">
        <f t="shared" si="11"/>
        <v>0</v>
      </c>
      <c r="L44" s="7"/>
      <c r="M44" s="7"/>
      <c r="N44" s="7"/>
      <c r="O44" s="7"/>
      <c r="P44" s="7"/>
      <c r="Q44" s="7"/>
      <c r="R44" s="7"/>
      <c r="S44" s="25"/>
      <c r="T44" s="97"/>
    </row>
    <row r="45" spans="1:20" x14ac:dyDescent="0.2">
      <c r="A45" s="102"/>
      <c r="B45" s="95"/>
      <c r="C45" s="104"/>
      <c r="D45" s="7" t="s">
        <v>7</v>
      </c>
      <c r="E45" s="7"/>
      <c r="F45" s="7"/>
      <c r="G45" s="7"/>
      <c r="H45" s="3">
        <f t="shared" si="10"/>
        <v>0</v>
      </c>
      <c r="I45" s="7"/>
      <c r="J45" s="7"/>
      <c r="K45" s="3">
        <f t="shared" si="11"/>
        <v>0</v>
      </c>
      <c r="L45" s="7"/>
      <c r="M45" s="7"/>
      <c r="N45" s="7"/>
      <c r="O45" s="7"/>
      <c r="P45" s="7"/>
      <c r="Q45" s="7"/>
      <c r="R45" s="7"/>
      <c r="S45" s="25"/>
      <c r="T45" s="97"/>
    </row>
    <row r="46" spans="1:20" x14ac:dyDescent="0.2">
      <c r="A46" s="102"/>
      <c r="B46" s="96"/>
      <c r="C46" s="104"/>
      <c r="D46" s="3" t="s">
        <v>8</v>
      </c>
      <c r="E46" s="3">
        <f>SUM(E43+E44+E45)</f>
        <v>0</v>
      </c>
      <c r="F46" s="3">
        <f>SUM(F43+F44+F45)</f>
        <v>0</v>
      </c>
      <c r="G46" s="3">
        <f>SUM(G43+G44+G45)</f>
        <v>5</v>
      </c>
      <c r="H46" s="3">
        <f t="shared" si="10"/>
        <v>5</v>
      </c>
      <c r="I46" s="3">
        <f>SUM(I43+I44+I45)</f>
        <v>0</v>
      </c>
      <c r="J46" s="3">
        <f>SUM(J43+J44+J45)</f>
        <v>0</v>
      </c>
      <c r="K46" s="3">
        <f t="shared" si="11"/>
        <v>0</v>
      </c>
      <c r="L46" s="5">
        <f t="shared" ref="L46:S46" si="13">SUM(L43+L44+L45)</f>
        <v>0</v>
      </c>
      <c r="M46" s="5">
        <f t="shared" si="13"/>
        <v>0</v>
      </c>
      <c r="N46" s="5">
        <f t="shared" si="13"/>
        <v>0</v>
      </c>
      <c r="O46" s="5">
        <f t="shared" si="13"/>
        <v>0</v>
      </c>
      <c r="P46" s="5">
        <f t="shared" si="13"/>
        <v>0</v>
      </c>
      <c r="Q46" s="5">
        <f t="shared" si="13"/>
        <v>0</v>
      </c>
      <c r="R46" s="5">
        <f t="shared" si="13"/>
        <v>0</v>
      </c>
      <c r="S46" s="24">
        <f t="shared" si="13"/>
        <v>0</v>
      </c>
      <c r="T46" s="105"/>
    </row>
    <row r="47" spans="1:20" ht="25.5" x14ac:dyDescent="0.2">
      <c r="A47" s="91">
        <v>9</v>
      </c>
      <c r="B47" s="94" t="s">
        <v>118</v>
      </c>
      <c r="C47" s="98" t="s">
        <v>44</v>
      </c>
      <c r="D47" s="7" t="s">
        <v>5</v>
      </c>
      <c r="E47" s="7"/>
      <c r="F47" s="7"/>
      <c r="G47" s="7"/>
      <c r="H47" s="3">
        <f t="shared" si="10"/>
        <v>0</v>
      </c>
      <c r="I47" s="7"/>
      <c r="J47" s="7"/>
      <c r="K47" s="3">
        <f t="shared" si="11"/>
        <v>0</v>
      </c>
      <c r="L47" s="10"/>
      <c r="M47" s="7"/>
      <c r="N47" s="7"/>
      <c r="O47" s="7"/>
      <c r="P47" s="7"/>
      <c r="Q47" s="7"/>
      <c r="R47" s="7"/>
      <c r="S47" s="25"/>
      <c r="T47" s="98"/>
    </row>
    <row r="48" spans="1:20" x14ac:dyDescent="0.2">
      <c r="A48" s="92"/>
      <c r="B48" s="95"/>
      <c r="C48" s="97"/>
      <c r="D48" s="7" t="s">
        <v>111</v>
      </c>
      <c r="E48" s="7"/>
      <c r="F48" s="7"/>
      <c r="G48" s="7"/>
      <c r="H48" s="3">
        <f t="shared" si="10"/>
        <v>0</v>
      </c>
      <c r="I48" s="7"/>
      <c r="J48" s="7"/>
      <c r="K48" s="3">
        <f t="shared" si="11"/>
        <v>0</v>
      </c>
      <c r="L48" s="7"/>
      <c r="M48" s="7"/>
      <c r="N48" s="7"/>
      <c r="O48" s="7"/>
      <c r="P48" s="7"/>
      <c r="Q48" s="7"/>
      <c r="R48" s="7"/>
      <c r="S48" s="25"/>
      <c r="T48" s="97"/>
    </row>
    <row r="49" spans="1:20" x14ac:dyDescent="0.2">
      <c r="A49" s="92"/>
      <c r="B49" s="95"/>
      <c r="C49" s="97"/>
      <c r="D49" s="7" t="s">
        <v>7</v>
      </c>
      <c r="E49" s="7"/>
      <c r="F49" s="7"/>
      <c r="G49" s="7"/>
      <c r="H49" s="3">
        <f t="shared" si="10"/>
        <v>0</v>
      </c>
      <c r="I49" s="7"/>
      <c r="J49" s="7"/>
      <c r="K49" s="3">
        <f t="shared" si="11"/>
        <v>0</v>
      </c>
      <c r="L49" s="7"/>
      <c r="M49" s="7"/>
      <c r="N49" s="7"/>
      <c r="O49" s="7"/>
      <c r="P49" s="7"/>
      <c r="Q49" s="7"/>
      <c r="R49" s="7"/>
      <c r="S49" s="25"/>
      <c r="T49" s="97"/>
    </row>
    <row r="50" spans="1:20" x14ac:dyDescent="0.2">
      <c r="A50" s="92"/>
      <c r="B50" s="96"/>
      <c r="C50" s="97"/>
      <c r="D50" s="3" t="s">
        <v>8</v>
      </c>
      <c r="E50" s="3">
        <f>SUM(E47+E48+E49)</f>
        <v>0</v>
      </c>
      <c r="F50" s="3">
        <f>SUM(F47+F48+F49)</f>
        <v>0</v>
      </c>
      <c r="G50" s="3">
        <f>SUM(G47+G48+G49)</f>
        <v>0</v>
      </c>
      <c r="H50" s="3">
        <f t="shared" si="10"/>
        <v>0</v>
      </c>
      <c r="I50" s="3">
        <f>SUM(I47+I48+I49)</f>
        <v>0</v>
      </c>
      <c r="J50" s="3">
        <f>SUM(J47+J48+J49)</f>
        <v>0</v>
      </c>
      <c r="K50" s="3">
        <f t="shared" si="11"/>
        <v>0</v>
      </c>
      <c r="L50" s="5">
        <f t="shared" ref="L50:S50" si="14">SUM(L47+L48+L49)</f>
        <v>0</v>
      </c>
      <c r="M50" s="5">
        <f t="shared" si="14"/>
        <v>0</v>
      </c>
      <c r="N50" s="5">
        <f t="shared" si="14"/>
        <v>0</v>
      </c>
      <c r="O50" s="5">
        <f t="shared" si="14"/>
        <v>0</v>
      </c>
      <c r="P50" s="5">
        <f t="shared" si="14"/>
        <v>0</v>
      </c>
      <c r="Q50" s="5">
        <f t="shared" si="14"/>
        <v>0</v>
      </c>
      <c r="R50" s="5">
        <f t="shared" si="14"/>
        <v>0</v>
      </c>
      <c r="S50" s="24">
        <f t="shared" si="14"/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v>1</v>
      </c>
      <c r="F51" s="1"/>
      <c r="G51" s="1">
        <v>8</v>
      </c>
      <c r="H51" s="3">
        <f t="shared" si="10"/>
        <v>9</v>
      </c>
      <c r="I51" s="1"/>
      <c r="J51" s="1"/>
      <c r="K51" s="3">
        <f t="shared" si="11"/>
        <v>0</v>
      </c>
      <c r="L51" s="2"/>
      <c r="M51" s="1"/>
      <c r="N51" s="1">
        <v>1</v>
      </c>
      <c r="O51" s="4"/>
      <c r="P51" s="4"/>
      <c r="Q51" s="1"/>
      <c r="R51" s="1"/>
      <c r="S51" s="23"/>
      <c r="T51" s="98"/>
    </row>
    <row r="52" spans="1:20" x14ac:dyDescent="0.2">
      <c r="A52" s="92"/>
      <c r="B52" s="95"/>
      <c r="C52" s="97"/>
      <c r="D52" s="1" t="s">
        <v>111</v>
      </c>
      <c r="E52" s="1"/>
      <c r="F52" s="1"/>
      <c r="G52" s="1"/>
      <c r="H52" s="3">
        <f t="shared" si="10"/>
        <v>0</v>
      </c>
      <c r="I52" s="1"/>
      <c r="J52" s="1"/>
      <c r="K52" s="3">
        <f t="shared" si="11"/>
        <v>0</v>
      </c>
      <c r="L52" s="1"/>
      <c r="M52" s="1"/>
      <c r="N52" s="1"/>
      <c r="O52" s="1"/>
      <c r="P52" s="1"/>
      <c r="Q52" s="1"/>
      <c r="R52" s="1"/>
      <c r="S52" s="23"/>
      <c r="T52" s="97"/>
    </row>
    <row r="53" spans="1:20" x14ac:dyDescent="0.2">
      <c r="A53" s="92"/>
      <c r="B53" s="95"/>
      <c r="C53" s="97"/>
      <c r="D53" s="1" t="s">
        <v>7</v>
      </c>
      <c r="E53" s="1"/>
      <c r="F53" s="1"/>
      <c r="G53" s="1"/>
      <c r="H53" s="3">
        <f t="shared" si="10"/>
        <v>0</v>
      </c>
      <c r="I53" s="1"/>
      <c r="J53" s="1"/>
      <c r="K53" s="3">
        <f t="shared" si="11"/>
        <v>0</v>
      </c>
      <c r="L53" s="1"/>
      <c r="M53" s="1"/>
      <c r="N53" s="1"/>
      <c r="O53" s="1"/>
      <c r="P53" s="1"/>
      <c r="Q53" s="1"/>
      <c r="R53" s="1"/>
      <c r="S53" s="23"/>
      <c r="T53" s="97"/>
    </row>
    <row r="54" spans="1:20" x14ac:dyDescent="0.2">
      <c r="A54" s="92"/>
      <c r="B54" s="96"/>
      <c r="C54" s="97"/>
      <c r="D54" s="3" t="s">
        <v>8</v>
      </c>
      <c r="E54" s="3">
        <f>SUM(E51+E52+E53)</f>
        <v>1</v>
      </c>
      <c r="F54" s="3">
        <f>SUM(F51+F52+F53)</f>
        <v>0</v>
      </c>
      <c r="G54" s="3">
        <f>SUM(G51+G52+G53)</f>
        <v>8</v>
      </c>
      <c r="H54" s="3">
        <f t="shared" si="10"/>
        <v>9</v>
      </c>
      <c r="I54" s="3">
        <f>SUM(I51+I52+I53)</f>
        <v>0</v>
      </c>
      <c r="J54" s="3">
        <f>SUM(J51+J52+J53)</f>
        <v>0</v>
      </c>
      <c r="K54" s="3">
        <f t="shared" si="11"/>
        <v>0</v>
      </c>
      <c r="L54" s="5">
        <f t="shared" ref="L54:S54" si="15">SUM(L51+L52+L53)</f>
        <v>0</v>
      </c>
      <c r="M54" s="5">
        <f t="shared" si="15"/>
        <v>0</v>
      </c>
      <c r="N54" s="5">
        <f t="shared" si="15"/>
        <v>1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24">
        <f t="shared" si="15"/>
        <v>0</v>
      </c>
      <c r="T54" s="105"/>
    </row>
    <row r="55" spans="1:20" ht="38.25" x14ac:dyDescent="0.2">
      <c r="A55" s="91">
        <v>11</v>
      </c>
      <c r="B55" s="94" t="s">
        <v>106</v>
      </c>
      <c r="C55" s="145" t="s">
        <v>107</v>
      </c>
      <c r="D55" s="1" t="s">
        <v>5</v>
      </c>
      <c r="E55" s="1">
        <v>2</v>
      </c>
      <c r="F55" s="1"/>
      <c r="G55" s="1">
        <v>1</v>
      </c>
      <c r="H55" s="3">
        <f t="shared" si="10"/>
        <v>3</v>
      </c>
      <c r="I55" s="1"/>
      <c r="J55" s="1"/>
      <c r="K55" s="3"/>
      <c r="L55" s="2"/>
      <c r="M55" s="1"/>
      <c r="N55" s="1">
        <v>2</v>
      </c>
      <c r="O55" s="4"/>
      <c r="P55" s="4"/>
      <c r="Q55" s="1"/>
      <c r="R55" s="1"/>
      <c r="S55" s="23"/>
      <c r="T55" s="98"/>
    </row>
    <row r="56" spans="1:20" x14ac:dyDescent="0.2">
      <c r="A56" s="92"/>
      <c r="B56" s="95"/>
      <c r="C56" s="146"/>
      <c r="D56" s="1" t="s">
        <v>111</v>
      </c>
      <c r="E56" s="1"/>
      <c r="F56" s="1"/>
      <c r="G56" s="1"/>
      <c r="H56" s="3">
        <f t="shared" si="10"/>
        <v>0</v>
      </c>
      <c r="I56" s="1"/>
      <c r="J56" s="1"/>
      <c r="K56" s="3"/>
      <c r="L56" s="1"/>
      <c r="M56" s="1"/>
      <c r="N56" s="1"/>
      <c r="O56" s="1"/>
      <c r="P56" s="1"/>
      <c r="Q56" s="1"/>
      <c r="R56" s="1"/>
      <c r="S56" s="23"/>
      <c r="T56" s="97"/>
    </row>
    <row r="57" spans="1:20" x14ac:dyDescent="0.2">
      <c r="A57" s="92"/>
      <c r="B57" s="95"/>
      <c r="C57" s="146"/>
      <c r="D57" s="1" t="s">
        <v>7</v>
      </c>
      <c r="E57" s="1">
        <v>1</v>
      </c>
      <c r="F57" s="1"/>
      <c r="G57" s="1"/>
      <c r="H57" s="3">
        <f t="shared" si="10"/>
        <v>1</v>
      </c>
      <c r="I57" s="1"/>
      <c r="J57" s="1"/>
      <c r="K57" s="3"/>
      <c r="L57" s="1"/>
      <c r="M57" s="1"/>
      <c r="N57" s="1"/>
      <c r="O57" s="1"/>
      <c r="P57" s="1"/>
      <c r="Q57" s="1"/>
      <c r="R57" s="1"/>
      <c r="S57" s="23"/>
      <c r="T57" s="97"/>
    </row>
    <row r="58" spans="1:20" x14ac:dyDescent="0.2">
      <c r="A58" s="92"/>
      <c r="B58" s="96"/>
      <c r="C58" s="146"/>
      <c r="D58" s="3" t="s">
        <v>8</v>
      </c>
      <c r="E58" s="3">
        <f>SUM(E55+E56+E57)</f>
        <v>3</v>
      </c>
      <c r="F58" s="3">
        <f>SUM(F55+F56+F57)</f>
        <v>0</v>
      </c>
      <c r="G58" s="3">
        <f>SUM(G55+G56+G57)</f>
        <v>1</v>
      </c>
      <c r="H58" s="3">
        <f t="shared" si="10"/>
        <v>4</v>
      </c>
      <c r="I58" s="3">
        <f>SUM(I55+I56+I57)</f>
        <v>0</v>
      </c>
      <c r="J58" s="3">
        <f>SUM(J55+J56+J57)</f>
        <v>0</v>
      </c>
      <c r="K58" s="3">
        <f t="shared" ref="K58:K66" si="16">SUM(I58+J58)</f>
        <v>0</v>
      </c>
      <c r="L58" s="5">
        <f t="shared" ref="L58:S58" si="17">SUM(L55+L56+L57)</f>
        <v>0</v>
      </c>
      <c r="M58" s="5">
        <f t="shared" si="17"/>
        <v>0</v>
      </c>
      <c r="N58" s="5">
        <f t="shared" si="17"/>
        <v>2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24">
        <f t="shared" si="17"/>
        <v>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/>
      <c r="F59" s="1"/>
      <c r="G59" s="1">
        <v>4</v>
      </c>
      <c r="H59" s="3">
        <f t="shared" si="10"/>
        <v>4</v>
      </c>
      <c r="I59" s="1"/>
      <c r="J59" s="1"/>
      <c r="K59" s="3">
        <f t="shared" si="16"/>
        <v>0</v>
      </c>
      <c r="L59" s="2"/>
      <c r="M59" s="1"/>
      <c r="N59" s="1"/>
      <c r="O59" s="4"/>
      <c r="P59" s="4"/>
      <c r="Q59" s="1"/>
      <c r="R59" s="1"/>
      <c r="S59" s="23">
        <v>12297000</v>
      </c>
      <c r="T59" s="98"/>
    </row>
    <row r="60" spans="1:20" x14ac:dyDescent="0.2">
      <c r="A60" s="114"/>
      <c r="B60" s="95"/>
      <c r="C60" s="104"/>
      <c r="D60" s="1" t="s">
        <v>111</v>
      </c>
      <c r="E60" s="1"/>
      <c r="F60" s="1"/>
      <c r="G60" s="1"/>
      <c r="H60" s="3">
        <f t="shared" si="10"/>
        <v>0</v>
      </c>
      <c r="I60" s="1"/>
      <c r="J60" s="1"/>
      <c r="K60" s="3">
        <f t="shared" si="16"/>
        <v>0</v>
      </c>
      <c r="L60" s="1"/>
      <c r="M60" s="1"/>
      <c r="N60" s="1"/>
      <c r="O60" s="1"/>
      <c r="P60" s="1"/>
      <c r="Q60" s="1"/>
      <c r="R60" s="1"/>
      <c r="S60" s="23"/>
      <c r="T60" s="97"/>
    </row>
    <row r="61" spans="1:20" x14ac:dyDescent="0.2">
      <c r="A61" s="114"/>
      <c r="B61" s="95"/>
      <c r="C61" s="104"/>
      <c r="D61" s="1" t="s">
        <v>7</v>
      </c>
      <c r="E61" s="1"/>
      <c r="F61" s="1"/>
      <c r="G61" s="1">
        <v>5</v>
      </c>
      <c r="H61" s="3">
        <f t="shared" si="10"/>
        <v>5</v>
      </c>
      <c r="I61" s="1"/>
      <c r="J61" s="1"/>
      <c r="K61" s="3">
        <f t="shared" si="16"/>
        <v>0</v>
      </c>
      <c r="L61" s="1"/>
      <c r="M61" s="1"/>
      <c r="N61" s="1"/>
      <c r="O61" s="1"/>
      <c r="P61" s="1"/>
      <c r="Q61" s="1"/>
      <c r="R61" s="1"/>
      <c r="S61" s="23">
        <v>7500000</v>
      </c>
      <c r="T61" s="97"/>
    </row>
    <row r="62" spans="1:20" x14ac:dyDescent="0.2">
      <c r="A62" s="114"/>
      <c r="B62" s="95"/>
      <c r="C62" s="104"/>
      <c r="D62" s="3" t="s">
        <v>8</v>
      </c>
      <c r="E62" s="3">
        <f>SUM(E59+E60+E61)</f>
        <v>0</v>
      </c>
      <c r="F62" s="3">
        <f>SUM(F59+F60+F61)</f>
        <v>0</v>
      </c>
      <c r="G62" s="3">
        <f>SUM(G59+G60+G61)</f>
        <v>9</v>
      </c>
      <c r="H62" s="3">
        <f t="shared" si="10"/>
        <v>9</v>
      </c>
      <c r="I62" s="3">
        <f>SUM(I59+I60+I61)</f>
        <v>0</v>
      </c>
      <c r="J62" s="3">
        <f>SUM(J59+J60+J61)</f>
        <v>0</v>
      </c>
      <c r="K62" s="3">
        <f t="shared" si="16"/>
        <v>0</v>
      </c>
      <c r="L62" s="5">
        <f t="shared" ref="L62:S62" si="18">SUM(L59+L60+L61)</f>
        <v>0</v>
      </c>
      <c r="M62" s="5">
        <f t="shared" si="18"/>
        <v>0</v>
      </c>
      <c r="N62" s="5">
        <f t="shared" si="18"/>
        <v>0</v>
      </c>
      <c r="O62" s="5">
        <f t="shared" si="18"/>
        <v>0</v>
      </c>
      <c r="P62" s="5">
        <f t="shared" si="18"/>
        <v>0</v>
      </c>
      <c r="Q62" s="5">
        <f t="shared" si="18"/>
        <v>0</v>
      </c>
      <c r="R62" s="5">
        <f t="shared" si="18"/>
        <v>0</v>
      </c>
      <c r="S62" s="24">
        <f t="shared" si="18"/>
        <v>19797000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/>
      <c r="F63" s="7"/>
      <c r="G63" s="7">
        <v>4</v>
      </c>
      <c r="H63" s="3">
        <f t="shared" si="10"/>
        <v>4</v>
      </c>
      <c r="I63" s="7"/>
      <c r="J63" s="7"/>
      <c r="K63" s="3">
        <f t="shared" si="16"/>
        <v>0</v>
      </c>
      <c r="L63" s="10"/>
      <c r="M63" s="7"/>
      <c r="N63" s="7"/>
      <c r="O63" s="7"/>
      <c r="P63" s="7"/>
      <c r="Q63" s="7"/>
      <c r="R63" s="7"/>
      <c r="S63" s="25"/>
      <c r="T63" s="115"/>
    </row>
    <row r="64" spans="1:20" x14ac:dyDescent="0.2">
      <c r="A64" s="114"/>
      <c r="B64" s="95"/>
      <c r="C64" s="97"/>
      <c r="D64" s="7" t="s">
        <v>111</v>
      </c>
      <c r="E64" s="7"/>
      <c r="F64" s="7"/>
      <c r="G64" s="7"/>
      <c r="H64" s="3">
        <f t="shared" si="10"/>
        <v>0</v>
      </c>
      <c r="I64" s="7"/>
      <c r="J64" s="7"/>
      <c r="K64" s="3">
        <f t="shared" si="16"/>
        <v>0</v>
      </c>
      <c r="L64" s="7"/>
      <c r="M64" s="7"/>
      <c r="N64" s="7"/>
      <c r="O64" s="7"/>
      <c r="P64" s="7"/>
      <c r="Q64" s="7"/>
      <c r="R64" s="7"/>
      <c r="S64" s="25"/>
      <c r="T64" s="116"/>
    </row>
    <row r="65" spans="1:20" x14ac:dyDescent="0.2">
      <c r="A65" s="114"/>
      <c r="B65" s="95"/>
      <c r="C65" s="97"/>
      <c r="D65" s="7" t="s">
        <v>7</v>
      </c>
      <c r="E65" s="7"/>
      <c r="F65" s="7"/>
      <c r="G65" s="7"/>
      <c r="H65" s="3">
        <f t="shared" si="10"/>
        <v>0</v>
      </c>
      <c r="I65" s="7"/>
      <c r="J65" s="7"/>
      <c r="K65" s="3">
        <f t="shared" si="16"/>
        <v>0</v>
      </c>
      <c r="L65" s="7"/>
      <c r="M65" s="7"/>
      <c r="N65" s="7"/>
      <c r="O65" s="7"/>
      <c r="P65" s="7"/>
      <c r="Q65" s="7"/>
      <c r="R65" s="7"/>
      <c r="S65" s="25"/>
      <c r="T65" s="116"/>
    </row>
    <row r="66" spans="1:20" x14ac:dyDescent="0.2">
      <c r="A66" s="114"/>
      <c r="B66" s="95"/>
      <c r="C66" s="105"/>
      <c r="D66" s="3" t="s">
        <v>8</v>
      </c>
      <c r="E66" s="3">
        <f>SUM(E63+E64+E65)</f>
        <v>0</v>
      </c>
      <c r="F66" s="3">
        <f>SUM(F63+F64+F65)</f>
        <v>0</v>
      </c>
      <c r="G66" s="3">
        <f>SUM(G63+G64+G65)</f>
        <v>4</v>
      </c>
      <c r="H66" s="3">
        <f t="shared" si="10"/>
        <v>4</v>
      </c>
      <c r="I66" s="3">
        <f>SUM(I63+I64+I65)</f>
        <v>0</v>
      </c>
      <c r="J66" s="3">
        <f>SUM(J63+J64+J65)</f>
        <v>0</v>
      </c>
      <c r="K66" s="3">
        <f t="shared" si="16"/>
        <v>0</v>
      </c>
      <c r="L66" s="5">
        <f t="shared" ref="L66:S66" si="19">SUM(L63+L64+L65)</f>
        <v>0</v>
      </c>
      <c r="M66" s="5">
        <f t="shared" si="19"/>
        <v>0</v>
      </c>
      <c r="N66" s="5">
        <f t="shared" si="19"/>
        <v>0</v>
      </c>
      <c r="O66" s="5">
        <f t="shared" si="19"/>
        <v>0</v>
      </c>
      <c r="P66" s="5">
        <f t="shared" si="19"/>
        <v>0</v>
      </c>
      <c r="Q66" s="5">
        <f t="shared" si="19"/>
        <v>0</v>
      </c>
      <c r="R66" s="5">
        <f t="shared" si="19"/>
        <v>0</v>
      </c>
      <c r="S66" s="24">
        <f t="shared" si="19"/>
        <v>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SUM(E66,E62)</f>
        <v>0</v>
      </c>
      <c r="F67" s="3">
        <f>SUM(F66,F62)</f>
        <v>0</v>
      </c>
      <c r="G67" s="3">
        <f>SUM(G66,G62)</f>
        <v>13</v>
      </c>
      <c r="H67" s="3">
        <f t="shared" si="10"/>
        <v>13</v>
      </c>
      <c r="I67" s="3">
        <f t="shared" ref="I67:S67" si="20">SUM(I66,I62)</f>
        <v>0</v>
      </c>
      <c r="J67" s="3">
        <f t="shared" si="20"/>
        <v>0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>
        <f t="shared" si="20"/>
        <v>0</v>
      </c>
      <c r="P67" s="3">
        <f t="shared" si="20"/>
        <v>0</v>
      </c>
      <c r="Q67" s="3">
        <f t="shared" si="20"/>
        <v>0</v>
      </c>
      <c r="R67" s="3">
        <f t="shared" si="20"/>
        <v>0</v>
      </c>
      <c r="S67" s="24">
        <f t="shared" si="20"/>
        <v>19797000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/>
      <c r="F68" s="7"/>
      <c r="G68" s="7"/>
      <c r="H68" s="3">
        <f t="shared" si="10"/>
        <v>0</v>
      </c>
      <c r="I68" s="7"/>
      <c r="J68" s="7"/>
      <c r="K68" s="3">
        <f t="shared" ref="K68:K75" si="21">SUM(I68+J68)</f>
        <v>0</v>
      </c>
      <c r="L68" s="10"/>
      <c r="M68" s="7"/>
      <c r="N68" s="7"/>
      <c r="O68" s="7"/>
      <c r="P68" s="7"/>
      <c r="Q68" s="7"/>
      <c r="R68" s="7"/>
      <c r="S68" s="25"/>
      <c r="T68" s="98"/>
    </row>
    <row r="69" spans="1:20" x14ac:dyDescent="0.2">
      <c r="A69" s="92"/>
      <c r="B69" s="95"/>
      <c r="C69" s="97"/>
      <c r="D69" s="7" t="s">
        <v>111</v>
      </c>
      <c r="E69" s="7"/>
      <c r="F69" s="7"/>
      <c r="G69" s="7"/>
      <c r="H69" s="3">
        <f t="shared" si="10"/>
        <v>0</v>
      </c>
      <c r="I69" s="7"/>
      <c r="J69" s="7"/>
      <c r="K69" s="3">
        <f t="shared" si="21"/>
        <v>0</v>
      </c>
      <c r="L69" s="7"/>
      <c r="M69" s="7"/>
      <c r="N69" s="7"/>
      <c r="O69" s="7"/>
      <c r="P69" s="7"/>
      <c r="Q69" s="7"/>
      <c r="R69" s="7"/>
      <c r="S69" s="25"/>
      <c r="T69" s="97"/>
    </row>
    <row r="70" spans="1:20" x14ac:dyDescent="0.2">
      <c r="A70" s="92"/>
      <c r="B70" s="95"/>
      <c r="C70" s="97"/>
      <c r="D70" s="7" t="s">
        <v>7</v>
      </c>
      <c r="E70" s="7"/>
      <c r="F70" s="7"/>
      <c r="G70" s="7"/>
      <c r="H70" s="3">
        <f t="shared" si="10"/>
        <v>0</v>
      </c>
      <c r="I70" s="7"/>
      <c r="J70" s="7"/>
      <c r="K70" s="3">
        <f t="shared" si="21"/>
        <v>0</v>
      </c>
      <c r="L70" s="7"/>
      <c r="M70" s="7"/>
      <c r="N70" s="7"/>
      <c r="O70" s="7"/>
      <c r="P70" s="7"/>
      <c r="Q70" s="7"/>
      <c r="R70" s="7"/>
      <c r="S70" s="25"/>
      <c r="T70" s="97"/>
    </row>
    <row r="71" spans="1:20" x14ac:dyDescent="0.2">
      <c r="A71" s="92"/>
      <c r="B71" s="95"/>
      <c r="C71" s="97"/>
      <c r="D71" s="3" t="s">
        <v>8</v>
      </c>
      <c r="E71" s="3">
        <f>SUM(E68+E69+E70)</f>
        <v>0</v>
      </c>
      <c r="F71" s="3">
        <f>SUM(F68+F69+F70)</f>
        <v>0</v>
      </c>
      <c r="G71" s="3">
        <f>SUM(G68+G69+G70)</f>
        <v>0</v>
      </c>
      <c r="H71" s="3">
        <f t="shared" si="10"/>
        <v>0</v>
      </c>
      <c r="I71" s="3">
        <f>SUM(I68+I69+I70)</f>
        <v>0</v>
      </c>
      <c r="J71" s="3">
        <f>SUM(J68+J69+J70)</f>
        <v>0</v>
      </c>
      <c r="K71" s="3">
        <f t="shared" si="21"/>
        <v>0</v>
      </c>
      <c r="L71" s="5">
        <f t="shared" ref="L71:S71" si="22">SUM(L68+L69+L70)</f>
        <v>0</v>
      </c>
      <c r="M71" s="5">
        <f t="shared" si="22"/>
        <v>0</v>
      </c>
      <c r="N71" s="5">
        <f t="shared" si="22"/>
        <v>0</v>
      </c>
      <c r="O71" s="5">
        <f t="shared" si="22"/>
        <v>0</v>
      </c>
      <c r="P71" s="5">
        <f t="shared" si="22"/>
        <v>0</v>
      </c>
      <c r="Q71" s="5">
        <f t="shared" si="22"/>
        <v>0</v>
      </c>
      <c r="R71" s="5">
        <f t="shared" si="22"/>
        <v>0</v>
      </c>
      <c r="S71" s="24">
        <f t="shared" si="22"/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/>
      <c r="F72" s="7"/>
      <c r="G72" s="7"/>
      <c r="H72" s="3">
        <f t="shared" si="10"/>
        <v>0</v>
      </c>
      <c r="I72" s="7"/>
      <c r="J72" s="7"/>
      <c r="K72" s="3">
        <f t="shared" si="21"/>
        <v>0</v>
      </c>
      <c r="L72" s="10"/>
      <c r="M72" s="7"/>
      <c r="N72" s="7"/>
      <c r="O72" s="7"/>
      <c r="P72" s="7"/>
      <c r="Q72" s="7"/>
      <c r="R72" s="7"/>
      <c r="S72" s="25"/>
      <c r="T72" s="111"/>
    </row>
    <row r="73" spans="1:20" x14ac:dyDescent="0.2">
      <c r="A73" s="92"/>
      <c r="B73" s="95"/>
      <c r="C73" s="97"/>
      <c r="D73" s="7" t="s">
        <v>111</v>
      </c>
      <c r="E73" s="7"/>
      <c r="F73" s="7"/>
      <c r="G73" s="7"/>
      <c r="H73" s="3">
        <f t="shared" si="10"/>
        <v>0</v>
      </c>
      <c r="I73" s="7"/>
      <c r="J73" s="7"/>
      <c r="K73" s="3">
        <f t="shared" si="21"/>
        <v>0</v>
      </c>
      <c r="L73" s="7"/>
      <c r="M73" s="7"/>
      <c r="N73" s="7"/>
      <c r="O73" s="7"/>
      <c r="P73" s="7"/>
      <c r="Q73" s="7"/>
      <c r="R73" s="7"/>
      <c r="S73" s="23"/>
      <c r="T73" s="112"/>
    </row>
    <row r="74" spans="1:20" x14ac:dyDescent="0.2">
      <c r="A74" s="92"/>
      <c r="B74" s="95"/>
      <c r="C74" s="97"/>
      <c r="D74" s="7" t="s">
        <v>7</v>
      </c>
      <c r="E74" s="7"/>
      <c r="F74" s="7"/>
      <c r="G74" s="7"/>
      <c r="H74" s="3">
        <f t="shared" si="10"/>
        <v>0</v>
      </c>
      <c r="I74" s="7"/>
      <c r="J74" s="7"/>
      <c r="K74" s="3">
        <f t="shared" si="21"/>
        <v>0</v>
      </c>
      <c r="L74" s="7"/>
      <c r="M74" s="7"/>
      <c r="N74" s="7"/>
      <c r="O74" s="7"/>
      <c r="P74" s="7"/>
      <c r="Q74" s="7"/>
      <c r="R74" s="7"/>
      <c r="S74" s="23"/>
      <c r="T74" s="112"/>
    </row>
    <row r="75" spans="1:20" x14ac:dyDescent="0.2">
      <c r="A75" s="92"/>
      <c r="B75" s="95"/>
      <c r="C75" s="105"/>
      <c r="D75" s="3" t="s">
        <v>8</v>
      </c>
      <c r="E75" s="3">
        <f>SUM(E72+E73+E74)</f>
        <v>0</v>
      </c>
      <c r="F75" s="3">
        <f>SUM(F72+F73+F74)</f>
        <v>0</v>
      </c>
      <c r="G75" s="3">
        <f>SUM(G72+G73+G74)</f>
        <v>0</v>
      </c>
      <c r="H75" s="3">
        <f t="shared" si="10"/>
        <v>0</v>
      </c>
      <c r="I75" s="3">
        <f>SUM(I72+I73+I74)</f>
        <v>0</v>
      </c>
      <c r="J75" s="3">
        <f>SUM(J72+J73+J74)</f>
        <v>0</v>
      </c>
      <c r="K75" s="3">
        <f t="shared" si="21"/>
        <v>0</v>
      </c>
      <c r="L75" s="5">
        <f t="shared" ref="L75:S75" si="23">SUM(L72+L73+L74)</f>
        <v>0</v>
      </c>
      <c r="M75" s="5">
        <f t="shared" si="23"/>
        <v>0</v>
      </c>
      <c r="N75" s="5">
        <f t="shared" si="23"/>
        <v>0</v>
      </c>
      <c r="O75" s="5">
        <f t="shared" si="23"/>
        <v>0</v>
      </c>
      <c r="P75" s="5">
        <f t="shared" si="23"/>
        <v>0</v>
      </c>
      <c r="Q75" s="5">
        <f t="shared" si="23"/>
        <v>0</v>
      </c>
      <c r="R75" s="5">
        <f t="shared" si="23"/>
        <v>0</v>
      </c>
      <c r="S75" s="24">
        <f t="shared" si="23"/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 t="shared" ref="E76:S76" si="24">SUM(E75,E71)</f>
        <v>0</v>
      </c>
      <c r="F76" s="5">
        <f t="shared" si="24"/>
        <v>0</v>
      </c>
      <c r="G76" s="5">
        <f t="shared" si="24"/>
        <v>0</v>
      </c>
      <c r="H76" s="5">
        <f t="shared" si="24"/>
        <v>0</v>
      </c>
      <c r="I76" s="5">
        <f t="shared" si="24"/>
        <v>0</v>
      </c>
      <c r="J76" s="5">
        <f t="shared" si="24"/>
        <v>0</v>
      </c>
      <c r="K76" s="5">
        <f t="shared" si="24"/>
        <v>0</v>
      </c>
      <c r="L76" s="5">
        <f t="shared" si="24"/>
        <v>0</v>
      </c>
      <c r="M76" s="5">
        <f t="shared" si="24"/>
        <v>0</v>
      </c>
      <c r="N76" s="5">
        <f t="shared" si="24"/>
        <v>0</v>
      </c>
      <c r="O76" s="5">
        <f t="shared" si="24"/>
        <v>0</v>
      </c>
      <c r="P76" s="5">
        <f t="shared" si="24"/>
        <v>0</v>
      </c>
      <c r="Q76" s="5">
        <f t="shared" si="24"/>
        <v>0</v>
      </c>
      <c r="R76" s="5">
        <f t="shared" si="24"/>
        <v>0</v>
      </c>
      <c r="S76" s="24">
        <f t="shared" si="24"/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/>
      <c r="F77" s="11"/>
      <c r="G77" s="11"/>
      <c r="H77" s="19">
        <f t="shared" ref="H77:H92" si="25">SUM(E77+F77+G77)</f>
        <v>0</v>
      </c>
      <c r="I77" s="11"/>
      <c r="J77" s="11"/>
      <c r="K77" s="19">
        <f t="shared" ref="K77:K92" si="26">SUM(I77+J77)</f>
        <v>0</v>
      </c>
      <c r="L77" s="21"/>
      <c r="M77" s="11"/>
      <c r="N77" s="11"/>
      <c r="O77" s="22"/>
      <c r="P77" s="22"/>
      <c r="Q77" s="11"/>
      <c r="R77" s="11"/>
      <c r="S77" s="27"/>
      <c r="T77" s="98"/>
    </row>
    <row r="78" spans="1:20" x14ac:dyDescent="0.2">
      <c r="A78" s="92"/>
      <c r="B78" s="109"/>
      <c r="C78" s="97"/>
      <c r="D78" s="7" t="s">
        <v>111</v>
      </c>
      <c r="E78" s="1"/>
      <c r="F78" s="1"/>
      <c r="G78" s="1"/>
      <c r="H78" s="3">
        <f t="shared" si="25"/>
        <v>0</v>
      </c>
      <c r="I78" s="1"/>
      <c r="J78" s="1"/>
      <c r="K78" s="3">
        <f t="shared" si="26"/>
        <v>0</v>
      </c>
      <c r="L78" s="1"/>
      <c r="M78" s="1"/>
      <c r="N78" s="1"/>
      <c r="O78" s="1"/>
      <c r="P78" s="1"/>
      <c r="Q78" s="1"/>
      <c r="R78" s="1"/>
      <c r="S78" s="23"/>
      <c r="T78" s="97"/>
    </row>
    <row r="79" spans="1:20" x14ac:dyDescent="0.2">
      <c r="A79" s="92"/>
      <c r="B79" s="109"/>
      <c r="C79" s="97"/>
      <c r="D79" s="1" t="s">
        <v>7</v>
      </c>
      <c r="E79" s="1"/>
      <c r="F79" s="1"/>
      <c r="G79" s="1"/>
      <c r="H79" s="3">
        <f t="shared" si="25"/>
        <v>0</v>
      </c>
      <c r="I79" s="1"/>
      <c r="J79" s="1"/>
      <c r="K79" s="3">
        <f t="shared" si="26"/>
        <v>0</v>
      </c>
      <c r="L79" s="1"/>
      <c r="M79" s="1"/>
      <c r="N79" s="1"/>
      <c r="O79" s="1"/>
      <c r="P79" s="1"/>
      <c r="Q79" s="1"/>
      <c r="R79" s="1"/>
      <c r="S79" s="23"/>
      <c r="T79" s="97"/>
    </row>
    <row r="80" spans="1:20" x14ac:dyDescent="0.2">
      <c r="A80" s="92"/>
      <c r="B80" s="109"/>
      <c r="C80" s="97"/>
      <c r="D80" s="3" t="s">
        <v>8</v>
      </c>
      <c r="E80" s="3">
        <f>SUM(E77+E78+E79)</f>
        <v>0</v>
      </c>
      <c r="F80" s="3">
        <f>SUM(F77+F78+F79)</f>
        <v>0</v>
      </c>
      <c r="G80" s="3">
        <f>SUM(G77+G78+G79)</f>
        <v>0</v>
      </c>
      <c r="H80" s="3">
        <f t="shared" si="25"/>
        <v>0</v>
      </c>
      <c r="I80" s="3">
        <f>SUM(I77+I78+I79)</f>
        <v>0</v>
      </c>
      <c r="J80" s="3">
        <f>SUM(J77+J78+J79)</f>
        <v>0</v>
      </c>
      <c r="K80" s="3">
        <f t="shared" si="26"/>
        <v>0</v>
      </c>
      <c r="L80" s="5">
        <f t="shared" ref="L80:S80" si="27">SUM(L77+L78+L79)</f>
        <v>0</v>
      </c>
      <c r="M80" s="5">
        <f t="shared" si="27"/>
        <v>0</v>
      </c>
      <c r="N80" s="5">
        <f t="shared" si="27"/>
        <v>0</v>
      </c>
      <c r="O80" s="5">
        <f t="shared" si="27"/>
        <v>0</v>
      </c>
      <c r="P80" s="5">
        <f t="shared" si="27"/>
        <v>0</v>
      </c>
      <c r="Q80" s="5">
        <f t="shared" si="27"/>
        <v>0</v>
      </c>
      <c r="R80" s="5">
        <f t="shared" si="27"/>
        <v>0</v>
      </c>
      <c r="S80" s="24">
        <f t="shared" si="27"/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/>
      <c r="F81" s="1"/>
      <c r="G81" s="1"/>
      <c r="H81" s="3">
        <f t="shared" si="25"/>
        <v>0</v>
      </c>
      <c r="I81" s="1"/>
      <c r="J81" s="1"/>
      <c r="K81" s="3">
        <f t="shared" si="26"/>
        <v>0</v>
      </c>
      <c r="L81" s="2"/>
      <c r="M81" s="1"/>
      <c r="N81" s="1"/>
      <c r="O81" s="4"/>
      <c r="P81" s="4"/>
      <c r="Q81" s="1"/>
      <c r="R81" s="1"/>
      <c r="S81" s="23"/>
      <c r="T81" s="98"/>
    </row>
    <row r="82" spans="1:20" x14ac:dyDescent="0.2">
      <c r="A82" s="109"/>
      <c r="B82" s="95"/>
      <c r="C82" s="97"/>
      <c r="D82" s="7" t="s">
        <v>111</v>
      </c>
      <c r="E82" s="1"/>
      <c r="F82" s="1"/>
      <c r="G82" s="1"/>
      <c r="H82" s="3">
        <f t="shared" si="25"/>
        <v>0</v>
      </c>
      <c r="I82" s="1"/>
      <c r="J82" s="1"/>
      <c r="K82" s="3">
        <f t="shared" si="26"/>
        <v>0</v>
      </c>
      <c r="L82" s="1"/>
      <c r="M82" s="1"/>
      <c r="N82" s="1"/>
      <c r="O82" s="1"/>
      <c r="P82" s="1"/>
      <c r="Q82" s="1"/>
      <c r="R82" s="1"/>
      <c r="S82" s="23"/>
      <c r="T82" s="97"/>
    </row>
    <row r="83" spans="1:20" x14ac:dyDescent="0.2">
      <c r="A83" s="109"/>
      <c r="B83" s="95"/>
      <c r="C83" s="97"/>
      <c r="D83" s="1" t="s">
        <v>7</v>
      </c>
      <c r="E83" s="1"/>
      <c r="F83" s="1"/>
      <c r="G83" s="1"/>
      <c r="H83" s="3">
        <f t="shared" si="25"/>
        <v>0</v>
      </c>
      <c r="I83" s="1"/>
      <c r="J83" s="1"/>
      <c r="K83" s="3">
        <f t="shared" si="26"/>
        <v>0</v>
      </c>
      <c r="L83" s="1"/>
      <c r="M83" s="1"/>
      <c r="N83" s="1"/>
      <c r="O83" s="1"/>
      <c r="P83" s="1"/>
      <c r="Q83" s="1"/>
      <c r="R83" s="1"/>
      <c r="S83" s="23"/>
      <c r="T83" s="97"/>
    </row>
    <row r="84" spans="1:20" x14ac:dyDescent="0.2">
      <c r="A84" s="110"/>
      <c r="B84" s="96"/>
      <c r="C84" s="97"/>
      <c r="D84" s="3" t="s">
        <v>8</v>
      </c>
      <c r="E84" s="3">
        <f>SUM(E81+E82+E83)</f>
        <v>0</v>
      </c>
      <c r="F84" s="3">
        <f>SUM(F81+F82+F83)</f>
        <v>0</v>
      </c>
      <c r="G84" s="3">
        <f>SUM(G81+G82+G83)</f>
        <v>0</v>
      </c>
      <c r="H84" s="3">
        <f t="shared" si="25"/>
        <v>0</v>
      </c>
      <c r="I84" s="3">
        <f>SUM(I81+I82+I83)</f>
        <v>0</v>
      </c>
      <c r="J84" s="3">
        <f>SUM(J81+J82+J83)</f>
        <v>0</v>
      </c>
      <c r="K84" s="3">
        <f t="shared" si="26"/>
        <v>0</v>
      </c>
      <c r="L84" s="5">
        <f t="shared" ref="L84:S84" si="28">SUM(L81+L82+L83)</f>
        <v>0</v>
      </c>
      <c r="M84" s="5">
        <f t="shared" si="28"/>
        <v>0</v>
      </c>
      <c r="N84" s="5">
        <f t="shared" si="28"/>
        <v>0</v>
      </c>
      <c r="O84" s="5">
        <f t="shared" si="28"/>
        <v>0</v>
      </c>
      <c r="P84" s="5">
        <f t="shared" si="28"/>
        <v>0</v>
      </c>
      <c r="Q84" s="5">
        <f t="shared" si="28"/>
        <v>0</v>
      </c>
      <c r="R84" s="5">
        <f t="shared" si="28"/>
        <v>0</v>
      </c>
      <c r="S84" s="24">
        <f t="shared" si="28"/>
        <v>0</v>
      </c>
      <c r="T84" s="105"/>
    </row>
    <row r="85" spans="1:20" ht="38.25" x14ac:dyDescent="0.2">
      <c r="A85" s="91">
        <v>16</v>
      </c>
      <c r="B85" s="94" t="s">
        <v>23</v>
      </c>
      <c r="C85" s="150" t="s">
        <v>55</v>
      </c>
      <c r="D85" s="1" t="s">
        <v>5</v>
      </c>
      <c r="E85" s="1">
        <v>17</v>
      </c>
      <c r="F85" s="1"/>
      <c r="G85" s="1">
        <v>12</v>
      </c>
      <c r="H85" s="3">
        <f t="shared" si="25"/>
        <v>29</v>
      </c>
      <c r="I85" s="1"/>
      <c r="J85" s="1"/>
      <c r="K85" s="3">
        <f t="shared" si="26"/>
        <v>0</v>
      </c>
      <c r="L85" s="2">
        <v>1</v>
      </c>
      <c r="M85" s="1"/>
      <c r="N85" s="1"/>
      <c r="O85" s="4"/>
      <c r="P85" s="4"/>
      <c r="Q85" s="1"/>
      <c r="R85" s="1"/>
      <c r="S85" s="23"/>
      <c r="T85" s="98"/>
    </row>
    <row r="86" spans="1:20" x14ac:dyDescent="0.2">
      <c r="A86" s="92"/>
      <c r="B86" s="95"/>
      <c r="C86" s="150"/>
      <c r="D86" s="7" t="s">
        <v>111</v>
      </c>
      <c r="E86" s="1"/>
      <c r="F86" s="1"/>
      <c r="G86" s="1"/>
      <c r="H86" s="3">
        <f t="shared" si="25"/>
        <v>0</v>
      </c>
      <c r="I86" s="1"/>
      <c r="J86" s="1"/>
      <c r="K86" s="3">
        <f t="shared" si="26"/>
        <v>0</v>
      </c>
      <c r="L86" s="1"/>
      <c r="M86" s="1"/>
      <c r="N86" s="1"/>
      <c r="O86" s="1"/>
      <c r="P86" s="1"/>
      <c r="Q86" s="1"/>
      <c r="R86" s="1"/>
      <c r="S86" s="23"/>
      <c r="T86" s="97"/>
    </row>
    <row r="87" spans="1:20" x14ac:dyDescent="0.2">
      <c r="A87" s="92"/>
      <c r="B87" s="95"/>
      <c r="C87" s="150"/>
      <c r="D87" s="1" t="s">
        <v>7</v>
      </c>
      <c r="E87" s="1"/>
      <c r="F87" s="1"/>
      <c r="G87" s="1"/>
      <c r="H87" s="3">
        <f t="shared" si="25"/>
        <v>0</v>
      </c>
      <c r="I87" s="1"/>
      <c r="J87" s="1"/>
      <c r="K87" s="3">
        <f t="shared" si="26"/>
        <v>0</v>
      </c>
      <c r="L87" s="1"/>
      <c r="M87" s="1"/>
      <c r="N87" s="1"/>
      <c r="O87" s="1"/>
      <c r="P87" s="1"/>
      <c r="Q87" s="1"/>
      <c r="R87" s="1"/>
      <c r="S87" s="23"/>
      <c r="T87" s="97"/>
    </row>
    <row r="88" spans="1:20" x14ac:dyDescent="0.2">
      <c r="A88" s="92"/>
      <c r="B88" s="95"/>
      <c r="C88" s="150"/>
      <c r="D88" s="3" t="s">
        <v>8</v>
      </c>
      <c r="E88" s="3">
        <f>SUM(E85+E86+E87)</f>
        <v>17</v>
      </c>
      <c r="F88" s="3">
        <f>SUM(F85+F86+F87)</f>
        <v>0</v>
      </c>
      <c r="G88" s="3">
        <f>SUM(G85+G86+G87)</f>
        <v>12</v>
      </c>
      <c r="H88" s="3">
        <f t="shared" si="25"/>
        <v>29</v>
      </c>
      <c r="I88" s="3">
        <f>SUM(I85+I86+I87)</f>
        <v>0</v>
      </c>
      <c r="J88" s="3">
        <f>SUM(J85+J86+J87)</f>
        <v>0</v>
      </c>
      <c r="K88" s="3">
        <f t="shared" si="26"/>
        <v>0</v>
      </c>
      <c r="L88" s="5">
        <f t="shared" ref="L88:S88" si="29">SUM(L85+L86+L87)</f>
        <v>1</v>
      </c>
      <c r="M88" s="5">
        <f t="shared" si="29"/>
        <v>0</v>
      </c>
      <c r="N88" s="5">
        <f t="shared" si="29"/>
        <v>0</v>
      </c>
      <c r="O88" s="5">
        <f t="shared" si="29"/>
        <v>0</v>
      </c>
      <c r="P88" s="5">
        <f t="shared" si="29"/>
        <v>0</v>
      </c>
      <c r="Q88" s="5">
        <f t="shared" si="29"/>
        <v>0</v>
      </c>
      <c r="R88" s="5">
        <f t="shared" si="29"/>
        <v>0</v>
      </c>
      <c r="S88" s="24">
        <f t="shared" si="29"/>
        <v>0</v>
      </c>
      <c r="T88" s="105"/>
    </row>
    <row r="89" spans="1:20" ht="25.5" x14ac:dyDescent="0.2">
      <c r="A89" s="92"/>
      <c r="B89" s="95"/>
      <c r="C89" s="104" t="s">
        <v>121</v>
      </c>
      <c r="D89" s="7" t="s">
        <v>5</v>
      </c>
      <c r="E89" s="7"/>
      <c r="F89" s="7"/>
      <c r="G89" s="7">
        <v>7</v>
      </c>
      <c r="H89" s="3">
        <f t="shared" si="25"/>
        <v>7</v>
      </c>
      <c r="I89" s="7"/>
      <c r="J89" s="7"/>
      <c r="K89" s="3">
        <f t="shared" si="26"/>
        <v>0</v>
      </c>
      <c r="L89" s="10"/>
      <c r="M89" s="7"/>
      <c r="N89" s="7"/>
      <c r="O89" s="7"/>
      <c r="P89" s="7"/>
      <c r="Q89" s="7"/>
      <c r="R89" s="7"/>
      <c r="S89" s="25">
        <v>270000</v>
      </c>
      <c r="T89" s="104"/>
    </row>
    <row r="90" spans="1:20" x14ac:dyDescent="0.2">
      <c r="A90" s="92"/>
      <c r="B90" s="95"/>
      <c r="C90" s="104"/>
      <c r="D90" s="7" t="s">
        <v>102</v>
      </c>
      <c r="E90" s="7"/>
      <c r="F90" s="7"/>
      <c r="G90" s="7"/>
      <c r="H90" s="3">
        <f t="shared" si="25"/>
        <v>0</v>
      </c>
      <c r="I90" s="7"/>
      <c r="J90" s="7"/>
      <c r="K90" s="3">
        <f t="shared" si="26"/>
        <v>0</v>
      </c>
      <c r="L90" s="7"/>
      <c r="M90" s="7"/>
      <c r="N90" s="7"/>
      <c r="O90" s="7"/>
      <c r="P90" s="7"/>
      <c r="Q90" s="7"/>
      <c r="R90" s="7"/>
      <c r="S90" s="25"/>
      <c r="T90" s="104"/>
    </row>
    <row r="91" spans="1:20" x14ac:dyDescent="0.2">
      <c r="A91" s="92"/>
      <c r="B91" s="95"/>
      <c r="C91" s="104"/>
      <c r="D91" s="7" t="s">
        <v>7</v>
      </c>
      <c r="E91" s="7"/>
      <c r="F91" s="7"/>
      <c r="G91" s="7">
        <v>4</v>
      </c>
      <c r="H91" s="3">
        <f t="shared" si="25"/>
        <v>4</v>
      </c>
      <c r="I91" s="7"/>
      <c r="J91" s="7"/>
      <c r="K91" s="3">
        <f t="shared" si="26"/>
        <v>0</v>
      </c>
      <c r="L91" s="7"/>
      <c r="M91" s="7"/>
      <c r="N91" s="7"/>
      <c r="O91" s="7"/>
      <c r="P91" s="7"/>
      <c r="Q91" s="7"/>
      <c r="R91" s="7"/>
      <c r="S91" s="25">
        <v>106534</v>
      </c>
      <c r="T91" s="104"/>
    </row>
    <row r="92" spans="1:20" x14ac:dyDescent="0.2">
      <c r="A92" s="92"/>
      <c r="B92" s="95"/>
      <c r="C92" s="104"/>
      <c r="D92" s="3" t="s">
        <v>8</v>
      </c>
      <c r="E92" s="3">
        <f>SUM(E89+E90+E91)</f>
        <v>0</v>
      </c>
      <c r="F92" s="3">
        <f>SUM(F89+F90+F91)</f>
        <v>0</v>
      </c>
      <c r="G92" s="3">
        <f>SUM(G89+G90+G91)</f>
        <v>11</v>
      </c>
      <c r="H92" s="3">
        <f t="shared" si="25"/>
        <v>11</v>
      </c>
      <c r="I92" s="3">
        <f>SUM(I89+I90+I91)</f>
        <v>0</v>
      </c>
      <c r="J92" s="3">
        <f>SUM(J89+J90+J91)</f>
        <v>0</v>
      </c>
      <c r="K92" s="3">
        <f t="shared" si="26"/>
        <v>0</v>
      </c>
      <c r="L92" s="5">
        <f t="shared" ref="L92:S92" si="30">SUM(L89+L90+L91)</f>
        <v>0</v>
      </c>
      <c r="M92" s="5">
        <f t="shared" si="30"/>
        <v>0</v>
      </c>
      <c r="N92" s="5">
        <f t="shared" si="30"/>
        <v>0</v>
      </c>
      <c r="O92" s="5">
        <f t="shared" si="30"/>
        <v>0</v>
      </c>
      <c r="P92" s="5">
        <f t="shared" si="30"/>
        <v>0</v>
      </c>
      <c r="Q92" s="5">
        <f t="shared" si="30"/>
        <v>0</v>
      </c>
      <c r="R92" s="5">
        <f t="shared" si="30"/>
        <v>0</v>
      </c>
      <c r="S92" s="24">
        <f t="shared" si="30"/>
        <v>376534</v>
      </c>
      <c r="T92" s="104"/>
    </row>
    <row r="93" spans="1:20" x14ac:dyDescent="0.2">
      <c r="A93" s="93"/>
      <c r="B93" s="96"/>
      <c r="C93" s="13"/>
      <c r="D93" s="3" t="s">
        <v>43</v>
      </c>
      <c r="E93" s="3">
        <f t="shared" ref="E93:S93" si="31">SUM(E88+E92)</f>
        <v>17</v>
      </c>
      <c r="F93" s="3">
        <f t="shared" si="31"/>
        <v>0</v>
      </c>
      <c r="G93" s="3">
        <f t="shared" si="31"/>
        <v>23</v>
      </c>
      <c r="H93" s="3">
        <f t="shared" si="31"/>
        <v>40</v>
      </c>
      <c r="I93" s="3">
        <f t="shared" si="31"/>
        <v>0</v>
      </c>
      <c r="J93" s="3">
        <f t="shared" si="31"/>
        <v>0</v>
      </c>
      <c r="K93" s="3">
        <f t="shared" si="31"/>
        <v>0</v>
      </c>
      <c r="L93" s="3">
        <f t="shared" si="31"/>
        <v>1</v>
      </c>
      <c r="M93" s="3">
        <f t="shared" si="31"/>
        <v>0</v>
      </c>
      <c r="N93" s="3">
        <f t="shared" si="31"/>
        <v>0</v>
      </c>
      <c r="O93" s="3">
        <f t="shared" si="31"/>
        <v>0</v>
      </c>
      <c r="P93" s="3">
        <f t="shared" si="31"/>
        <v>0</v>
      </c>
      <c r="Q93" s="3">
        <f t="shared" si="31"/>
        <v>0</v>
      </c>
      <c r="R93" s="3">
        <f t="shared" si="31"/>
        <v>0</v>
      </c>
      <c r="S93" s="24">
        <f t="shared" si="31"/>
        <v>376534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/>
      <c r="F94" s="1"/>
      <c r="G94" s="1"/>
      <c r="H94" s="3">
        <f t="shared" ref="H94:H105" si="32">SUM(E94+F94+G94)</f>
        <v>0</v>
      </c>
      <c r="I94" s="1"/>
      <c r="J94" s="1"/>
      <c r="K94" s="3">
        <f t="shared" ref="K94:K105" si="33">SUM(I94+J94)</f>
        <v>0</v>
      </c>
      <c r="L94" s="2"/>
      <c r="M94" s="2"/>
      <c r="N94" s="2"/>
      <c r="O94" s="2"/>
      <c r="P94" s="2"/>
      <c r="Q94" s="2"/>
      <c r="R94" s="2"/>
      <c r="S94" s="23"/>
      <c r="T94" s="98"/>
    </row>
    <row r="95" spans="1:20" x14ac:dyDescent="0.2">
      <c r="A95" s="107"/>
      <c r="B95" s="109"/>
      <c r="C95" s="97"/>
      <c r="D95" s="7" t="s">
        <v>111</v>
      </c>
      <c r="E95" s="1"/>
      <c r="F95" s="1"/>
      <c r="G95" s="1"/>
      <c r="H95" s="3">
        <f t="shared" si="32"/>
        <v>0</v>
      </c>
      <c r="I95" s="1"/>
      <c r="J95" s="1"/>
      <c r="K95" s="3">
        <f t="shared" si="33"/>
        <v>0</v>
      </c>
      <c r="L95" s="2"/>
      <c r="M95" s="2"/>
      <c r="N95" s="2"/>
      <c r="O95" s="2"/>
      <c r="P95" s="2"/>
      <c r="Q95" s="2"/>
      <c r="R95" s="2"/>
      <c r="S95" s="23"/>
      <c r="T95" s="97"/>
    </row>
    <row r="96" spans="1:20" x14ac:dyDescent="0.2">
      <c r="A96" s="107"/>
      <c r="B96" s="109"/>
      <c r="C96" s="97"/>
      <c r="D96" s="1" t="s">
        <v>7</v>
      </c>
      <c r="E96" s="1"/>
      <c r="F96" s="1"/>
      <c r="G96" s="1"/>
      <c r="H96" s="3">
        <f t="shared" si="32"/>
        <v>0</v>
      </c>
      <c r="I96" s="1"/>
      <c r="J96" s="1"/>
      <c r="K96" s="3">
        <f t="shared" si="33"/>
        <v>0</v>
      </c>
      <c r="L96" s="2"/>
      <c r="M96" s="2"/>
      <c r="N96" s="2"/>
      <c r="O96" s="2"/>
      <c r="P96" s="2"/>
      <c r="Q96" s="2"/>
      <c r="R96" s="2"/>
      <c r="S96" s="23"/>
      <c r="T96" s="97"/>
    </row>
    <row r="97" spans="1:20" x14ac:dyDescent="0.2">
      <c r="A97" s="107"/>
      <c r="B97" s="109"/>
      <c r="C97" s="97"/>
      <c r="D97" s="3" t="s">
        <v>8</v>
      </c>
      <c r="E97" s="3">
        <f>SUM(E94+E95+E96)</f>
        <v>0</v>
      </c>
      <c r="F97" s="3">
        <f>SUM(F94+F95+F96)</f>
        <v>0</v>
      </c>
      <c r="G97" s="3">
        <f>SUM(G94+G95+G96)</f>
        <v>0</v>
      </c>
      <c r="H97" s="3">
        <f t="shared" si="32"/>
        <v>0</v>
      </c>
      <c r="I97" s="3">
        <f>SUM(I94+I95+I96)</f>
        <v>0</v>
      </c>
      <c r="J97" s="3">
        <f>SUM(J94+J95+J96)</f>
        <v>0</v>
      </c>
      <c r="K97" s="3">
        <f t="shared" si="33"/>
        <v>0</v>
      </c>
      <c r="L97" s="5">
        <f t="shared" ref="L97:R97" si="34">SUM(L94+L95+L96)</f>
        <v>0</v>
      </c>
      <c r="M97" s="5">
        <f t="shared" si="34"/>
        <v>0</v>
      </c>
      <c r="N97" s="5">
        <f t="shared" si="34"/>
        <v>0</v>
      </c>
      <c r="O97" s="5">
        <f t="shared" si="34"/>
        <v>0</v>
      </c>
      <c r="P97" s="5">
        <f t="shared" si="34"/>
        <v>0</v>
      </c>
      <c r="Q97" s="5">
        <f t="shared" si="34"/>
        <v>0</v>
      </c>
      <c r="R97" s="5">
        <f t="shared" si="34"/>
        <v>0</v>
      </c>
      <c r="S97" s="24">
        <f>SUM(S94:S96)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/>
      <c r="F98" s="7"/>
      <c r="G98" s="7">
        <v>3</v>
      </c>
      <c r="H98" s="3">
        <f t="shared" si="32"/>
        <v>3</v>
      </c>
      <c r="I98" s="7"/>
      <c r="J98" s="7"/>
      <c r="K98" s="3">
        <f t="shared" si="33"/>
        <v>0</v>
      </c>
      <c r="L98" s="10"/>
      <c r="M98" s="7"/>
      <c r="N98" s="7"/>
      <c r="O98" s="7"/>
      <c r="P98" s="7"/>
      <c r="Q98" s="7"/>
      <c r="R98" s="7"/>
      <c r="S98" s="25"/>
      <c r="T98" s="98"/>
    </row>
    <row r="99" spans="1:20" x14ac:dyDescent="0.2">
      <c r="A99" s="92"/>
      <c r="B99" s="95"/>
      <c r="C99" s="97"/>
      <c r="D99" s="7" t="s">
        <v>111</v>
      </c>
      <c r="E99" s="7"/>
      <c r="F99" s="7"/>
      <c r="G99" s="7"/>
      <c r="H99" s="3">
        <f t="shared" si="32"/>
        <v>0</v>
      </c>
      <c r="I99" s="7"/>
      <c r="J99" s="7"/>
      <c r="K99" s="3">
        <f t="shared" si="33"/>
        <v>0</v>
      </c>
      <c r="L99" s="7"/>
      <c r="M99" s="7"/>
      <c r="N99" s="7"/>
      <c r="O99" s="7"/>
      <c r="P99" s="7"/>
      <c r="Q99" s="7"/>
      <c r="R99" s="7"/>
      <c r="S99" s="25"/>
      <c r="T99" s="97"/>
    </row>
    <row r="100" spans="1:20" x14ac:dyDescent="0.2">
      <c r="A100" s="92"/>
      <c r="B100" s="95"/>
      <c r="C100" s="97"/>
      <c r="D100" s="7" t="s">
        <v>7</v>
      </c>
      <c r="E100" s="7"/>
      <c r="F100" s="7"/>
      <c r="G100" s="7"/>
      <c r="H100" s="3">
        <f t="shared" si="32"/>
        <v>0</v>
      </c>
      <c r="I100" s="7"/>
      <c r="J100" s="7"/>
      <c r="K100" s="3">
        <f t="shared" si="33"/>
        <v>0</v>
      </c>
      <c r="L100" s="7"/>
      <c r="M100" s="7"/>
      <c r="N100" s="7"/>
      <c r="O100" s="7"/>
      <c r="P100" s="7"/>
      <c r="Q100" s="7"/>
      <c r="R100" s="7"/>
      <c r="S100" s="25"/>
      <c r="T100" s="97"/>
    </row>
    <row r="101" spans="1:20" x14ac:dyDescent="0.2">
      <c r="A101" s="92"/>
      <c r="B101" s="95"/>
      <c r="C101" s="105"/>
      <c r="D101" s="3" t="s">
        <v>8</v>
      </c>
      <c r="E101" s="3">
        <f>SUM(E98+E99+E100)</f>
        <v>0</v>
      </c>
      <c r="F101" s="3">
        <f>SUM(F98+F99+F100)</f>
        <v>0</v>
      </c>
      <c r="G101" s="3">
        <f>SUM(G98+G99+G100)</f>
        <v>3</v>
      </c>
      <c r="H101" s="3">
        <f t="shared" si="32"/>
        <v>3</v>
      </c>
      <c r="I101" s="3">
        <f>SUM(I98+I99+I100)</f>
        <v>0</v>
      </c>
      <c r="J101" s="3">
        <f>SUM(J98+J99+J100)</f>
        <v>0</v>
      </c>
      <c r="K101" s="3">
        <f t="shared" si="33"/>
        <v>0</v>
      </c>
      <c r="L101" s="5">
        <f t="shared" ref="L101:S101" si="35">SUM(L98+L99+L100)</f>
        <v>0</v>
      </c>
      <c r="M101" s="5">
        <f t="shared" si="35"/>
        <v>0</v>
      </c>
      <c r="N101" s="5">
        <f t="shared" si="35"/>
        <v>0</v>
      </c>
      <c r="O101" s="5">
        <f t="shared" si="35"/>
        <v>0</v>
      </c>
      <c r="P101" s="5">
        <f t="shared" si="35"/>
        <v>0</v>
      </c>
      <c r="Q101" s="5">
        <f t="shared" si="35"/>
        <v>0</v>
      </c>
      <c r="R101" s="5">
        <f t="shared" si="35"/>
        <v>0</v>
      </c>
      <c r="S101" s="24">
        <f t="shared" si="35"/>
        <v>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v>12</v>
      </c>
      <c r="F102" s="1"/>
      <c r="G102" s="1">
        <v>6</v>
      </c>
      <c r="H102" s="3">
        <f t="shared" si="32"/>
        <v>18</v>
      </c>
      <c r="I102" s="1"/>
      <c r="J102" s="1"/>
      <c r="K102" s="3">
        <f t="shared" si="33"/>
        <v>0</v>
      </c>
      <c r="L102" s="2"/>
      <c r="M102" s="1"/>
      <c r="N102" s="1"/>
      <c r="O102" s="4"/>
      <c r="P102" s="4"/>
      <c r="Q102" s="1"/>
      <c r="R102" s="1"/>
      <c r="S102" s="23"/>
      <c r="T102" s="98"/>
    </row>
    <row r="103" spans="1:20" x14ac:dyDescent="0.2">
      <c r="A103" s="92"/>
      <c r="B103" s="95"/>
      <c r="C103" s="97"/>
      <c r="D103" s="7" t="s">
        <v>111</v>
      </c>
      <c r="E103" s="1"/>
      <c r="F103" s="1"/>
      <c r="G103" s="1"/>
      <c r="H103" s="3">
        <f t="shared" si="32"/>
        <v>0</v>
      </c>
      <c r="I103" s="1"/>
      <c r="J103" s="1"/>
      <c r="K103" s="3">
        <f t="shared" si="33"/>
        <v>0</v>
      </c>
      <c r="L103" s="1"/>
      <c r="M103" s="1"/>
      <c r="N103" s="1"/>
      <c r="O103" s="1"/>
      <c r="P103" s="1"/>
      <c r="Q103" s="1"/>
      <c r="R103" s="1"/>
      <c r="S103" s="23"/>
      <c r="T103" s="97"/>
    </row>
    <row r="104" spans="1:20" x14ac:dyDescent="0.2">
      <c r="A104" s="92"/>
      <c r="B104" s="95"/>
      <c r="C104" s="97"/>
      <c r="D104" s="1" t="s">
        <v>7</v>
      </c>
      <c r="E104" s="1"/>
      <c r="F104" s="1"/>
      <c r="G104" s="1"/>
      <c r="H104" s="3">
        <f t="shared" si="32"/>
        <v>0</v>
      </c>
      <c r="I104" s="1"/>
      <c r="J104" s="1"/>
      <c r="K104" s="3">
        <f t="shared" si="33"/>
        <v>0</v>
      </c>
      <c r="L104" s="1"/>
      <c r="M104" s="1"/>
      <c r="N104" s="1"/>
      <c r="O104" s="1"/>
      <c r="P104" s="1"/>
      <c r="Q104" s="1"/>
      <c r="R104" s="1"/>
      <c r="S104" s="23"/>
      <c r="T104" s="97"/>
    </row>
    <row r="105" spans="1:20" x14ac:dyDescent="0.2">
      <c r="A105" s="92"/>
      <c r="B105" s="95"/>
      <c r="C105" s="105"/>
      <c r="D105" s="3" t="s">
        <v>8</v>
      </c>
      <c r="E105" s="3">
        <f>SUM(E102+E103+E104)</f>
        <v>12</v>
      </c>
      <c r="F105" s="3">
        <f>SUM(F102+F103+F104)</f>
        <v>0</v>
      </c>
      <c r="G105" s="3">
        <f>SUM(G102+G103+G104)</f>
        <v>6</v>
      </c>
      <c r="H105" s="3">
        <f t="shared" si="32"/>
        <v>18</v>
      </c>
      <c r="I105" s="3">
        <f>SUM(I102+I103+I104)</f>
        <v>0</v>
      </c>
      <c r="J105" s="3">
        <f>SUM(J102+J103+J104)</f>
        <v>0</v>
      </c>
      <c r="K105" s="3">
        <f t="shared" si="33"/>
        <v>0</v>
      </c>
      <c r="L105" s="5">
        <f t="shared" ref="L105:S105" si="36">SUM(L102+L103+L104)</f>
        <v>0</v>
      </c>
      <c r="M105" s="5">
        <f t="shared" si="36"/>
        <v>0</v>
      </c>
      <c r="N105" s="5">
        <f t="shared" si="36"/>
        <v>0</v>
      </c>
      <c r="O105" s="5">
        <f t="shared" si="36"/>
        <v>0</v>
      </c>
      <c r="P105" s="5">
        <f t="shared" si="36"/>
        <v>0</v>
      </c>
      <c r="Q105" s="5">
        <f t="shared" si="36"/>
        <v>0</v>
      </c>
      <c r="R105" s="5">
        <f t="shared" si="36"/>
        <v>0</v>
      </c>
      <c r="S105" s="24">
        <f t="shared" si="36"/>
        <v>0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 t="shared" ref="E106:S106" si="37">SUM(E105,E101)</f>
        <v>12</v>
      </c>
      <c r="F106" s="3">
        <f t="shared" si="37"/>
        <v>0</v>
      </c>
      <c r="G106" s="3">
        <f t="shared" si="37"/>
        <v>9</v>
      </c>
      <c r="H106" s="3">
        <f t="shared" si="37"/>
        <v>21</v>
      </c>
      <c r="I106" s="3">
        <f t="shared" si="37"/>
        <v>0</v>
      </c>
      <c r="J106" s="3">
        <f t="shared" si="37"/>
        <v>0</v>
      </c>
      <c r="K106" s="3">
        <f t="shared" si="37"/>
        <v>0</v>
      </c>
      <c r="L106" s="3">
        <f t="shared" si="37"/>
        <v>0</v>
      </c>
      <c r="M106" s="3">
        <f t="shared" si="37"/>
        <v>0</v>
      </c>
      <c r="N106" s="3">
        <f t="shared" si="37"/>
        <v>0</v>
      </c>
      <c r="O106" s="3">
        <f t="shared" si="37"/>
        <v>0</v>
      </c>
      <c r="P106" s="3">
        <f t="shared" si="37"/>
        <v>0</v>
      </c>
      <c r="Q106" s="3">
        <f t="shared" si="37"/>
        <v>0</v>
      </c>
      <c r="R106" s="3">
        <f t="shared" si="37"/>
        <v>0</v>
      </c>
      <c r="S106" s="24">
        <f t="shared" si="37"/>
        <v>0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v>4</v>
      </c>
      <c r="F107" s="7"/>
      <c r="G107" s="7"/>
      <c r="H107" s="3">
        <f t="shared" ref="H107:H118" si="38">SUM(E107+F107+G107)</f>
        <v>4</v>
      </c>
      <c r="I107" s="7"/>
      <c r="J107" s="7"/>
      <c r="K107" s="3">
        <f t="shared" ref="K107:K118" si="39">SUM(I107+J107)</f>
        <v>0</v>
      </c>
      <c r="L107" s="10"/>
      <c r="M107" s="7"/>
      <c r="N107" s="7">
        <v>1</v>
      </c>
      <c r="O107" s="7"/>
      <c r="P107" s="7"/>
      <c r="Q107" s="7"/>
      <c r="R107" s="7"/>
      <c r="S107" s="25"/>
      <c r="T107" s="98"/>
    </row>
    <row r="108" spans="1:20" x14ac:dyDescent="0.2">
      <c r="A108" s="92"/>
      <c r="B108" s="95"/>
      <c r="C108" s="97"/>
      <c r="D108" s="7" t="s">
        <v>111</v>
      </c>
      <c r="E108" s="7"/>
      <c r="F108" s="7"/>
      <c r="G108" s="7"/>
      <c r="H108" s="3">
        <f t="shared" si="38"/>
        <v>0</v>
      </c>
      <c r="I108" s="7"/>
      <c r="J108" s="7"/>
      <c r="K108" s="3">
        <f t="shared" si="39"/>
        <v>0</v>
      </c>
      <c r="L108" s="7"/>
      <c r="M108" s="7"/>
      <c r="N108" s="7"/>
      <c r="O108" s="7"/>
      <c r="P108" s="7"/>
      <c r="Q108" s="7"/>
      <c r="R108" s="7"/>
      <c r="S108" s="25"/>
      <c r="T108" s="97"/>
    </row>
    <row r="109" spans="1:20" x14ac:dyDescent="0.2">
      <c r="A109" s="92"/>
      <c r="B109" s="95"/>
      <c r="C109" s="97"/>
      <c r="D109" s="7" t="s">
        <v>7</v>
      </c>
      <c r="E109" s="7"/>
      <c r="F109" s="7"/>
      <c r="G109" s="7">
        <v>11</v>
      </c>
      <c r="H109" s="3">
        <f t="shared" si="38"/>
        <v>11</v>
      </c>
      <c r="I109" s="7"/>
      <c r="J109" s="7"/>
      <c r="K109" s="3">
        <f t="shared" si="39"/>
        <v>0</v>
      </c>
      <c r="L109" s="7"/>
      <c r="M109" s="7"/>
      <c r="N109" s="7"/>
      <c r="O109" s="7"/>
      <c r="P109" s="7"/>
      <c r="Q109" s="7"/>
      <c r="R109" s="7"/>
      <c r="S109" s="25">
        <v>1495000</v>
      </c>
      <c r="T109" s="97"/>
    </row>
    <row r="110" spans="1:20" x14ac:dyDescent="0.2">
      <c r="A110" s="92"/>
      <c r="B110" s="96"/>
      <c r="C110" s="97"/>
      <c r="D110" s="3" t="s">
        <v>8</v>
      </c>
      <c r="E110" s="3">
        <f>SUM(E107+E108+E109)</f>
        <v>4</v>
      </c>
      <c r="F110" s="3">
        <f>SUM(F107+F108+F109)</f>
        <v>0</v>
      </c>
      <c r="G110" s="3">
        <f>SUM(G107+G108+G109)</f>
        <v>11</v>
      </c>
      <c r="H110" s="3">
        <f t="shared" si="38"/>
        <v>15</v>
      </c>
      <c r="I110" s="3">
        <f>SUM(I107+I108+I109)</f>
        <v>0</v>
      </c>
      <c r="J110" s="3">
        <f>SUM(J107+J108+J109)</f>
        <v>0</v>
      </c>
      <c r="K110" s="3">
        <f t="shared" si="39"/>
        <v>0</v>
      </c>
      <c r="L110" s="5">
        <f t="shared" ref="L110:S110" si="40">SUM(L107+L108+L109)</f>
        <v>0</v>
      </c>
      <c r="M110" s="5">
        <f t="shared" si="40"/>
        <v>0</v>
      </c>
      <c r="N110" s="5">
        <f t="shared" si="40"/>
        <v>1</v>
      </c>
      <c r="O110" s="5">
        <f t="shared" si="40"/>
        <v>0</v>
      </c>
      <c r="P110" s="5">
        <f t="shared" si="40"/>
        <v>0</v>
      </c>
      <c r="Q110" s="5">
        <f t="shared" si="40"/>
        <v>0</v>
      </c>
      <c r="R110" s="5">
        <f t="shared" si="40"/>
        <v>0</v>
      </c>
      <c r="S110" s="24">
        <f t="shared" si="40"/>
        <v>1495000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/>
      <c r="F111" s="7"/>
      <c r="G111" s="7"/>
      <c r="H111" s="3">
        <f t="shared" si="38"/>
        <v>0</v>
      </c>
      <c r="I111" s="7"/>
      <c r="J111" s="7"/>
      <c r="K111" s="3">
        <f t="shared" si="39"/>
        <v>0</v>
      </c>
      <c r="L111" s="10"/>
      <c r="M111" s="7"/>
      <c r="N111" s="7"/>
      <c r="O111" s="7"/>
      <c r="P111" s="7"/>
      <c r="Q111" s="7"/>
      <c r="R111" s="7"/>
      <c r="S111" s="25"/>
      <c r="T111" s="98"/>
    </row>
    <row r="112" spans="1:20" x14ac:dyDescent="0.2">
      <c r="A112" s="92"/>
      <c r="B112" s="95"/>
      <c r="C112" s="97"/>
      <c r="D112" s="7" t="s">
        <v>111</v>
      </c>
      <c r="E112" s="7"/>
      <c r="F112" s="7"/>
      <c r="G112" s="7"/>
      <c r="H112" s="3">
        <f t="shared" si="38"/>
        <v>0</v>
      </c>
      <c r="I112" s="7"/>
      <c r="J112" s="7"/>
      <c r="K112" s="3">
        <f t="shared" si="39"/>
        <v>0</v>
      </c>
      <c r="L112" s="7"/>
      <c r="M112" s="7"/>
      <c r="N112" s="7"/>
      <c r="O112" s="7"/>
      <c r="P112" s="7"/>
      <c r="Q112" s="7"/>
      <c r="R112" s="7"/>
      <c r="S112" s="25"/>
      <c r="T112" s="97"/>
    </row>
    <row r="113" spans="1:20" x14ac:dyDescent="0.2">
      <c r="A113" s="92"/>
      <c r="B113" s="95"/>
      <c r="C113" s="97"/>
      <c r="D113" s="7" t="s">
        <v>7</v>
      </c>
      <c r="E113" s="7"/>
      <c r="F113" s="7"/>
      <c r="G113" s="7"/>
      <c r="H113" s="3">
        <f t="shared" si="38"/>
        <v>0</v>
      </c>
      <c r="I113" s="7"/>
      <c r="J113" s="7"/>
      <c r="K113" s="3">
        <f t="shared" si="39"/>
        <v>0</v>
      </c>
      <c r="L113" s="7"/>
      <c r="M113" s="7"/>
      <c r="N113" s="7"/>
      <c r="O113" s="7"/>
      <c r="P113" s="7"/>
      <c r="Q113" s="7"/>
      <c r="R113" s="7"/>
      <c r="S113" s="25"/>
      <c r="T113" s="97"/>
    </row>
    <row r="114" spans="1:20" x14ac:dyDescent="0.2">
      <c r="A114" s="92"/>
      <c r="B114" s="95"/>
      <c r="C114" s="97"/>
      <c r="D114" s="3" t="s">
        <v>8</v>
      </c>
      <c r="E114" s="3">
        <f>SUM(E111+E112+E113)</f>
        <v>0</v>
      </c>
      <c r="F114" s="3">
        <f>SUM(F111+F112+F113)</f>
        <v>0</v>
      </c>
      <c r="G114" s="3">
        <f>SUM(G111+G112+G113)</f>
        <v>0</v>
      </c>
      <c r="H114" s="3">
        <f t="shared" si="38"/>
        <v>0</v>
      </c>
      <c r="I114" s="3">
        <f>SUM(I111+I112+I113)</f>
        <v>0</v>
      </c>
      <c r="J114" s="3">
        <f>SUM(J111+J112+J113)</f>
        <v>0</v>
      </c>
      <c r="K114" s="3">
        <f t="shared" si="39"/>
        <v>0</v>
      </c>
      <c r="L114" s="5">
        <f t="shared" ref="L114:S114" si="41">SUM(L111+L112+L113)</f>
        <v>0</v>
      </c>
      <c r="M114" s="5">
        <f t="shared" si="41"/>
        <v>0</v>
      </c>
      <c r="N114" s="5">
        <f t="shared" si="41"/>
        <v>0</v>
      </c>
      <c r="O114" s="5">
        <f t="shared" si="41"/>
        <v>0</v>
      </c>
      <c r="P114" s="5">
        <f t="shared" si="41"/>
        <v>0</v>
      </c>
      <c r="Q114" s="5">
        <f t="shared" si="41"/>
        <v>0</v>
      </c>
      <c r="R114" s="5">
        <f t="shared" si="41"/>
        <v>0</v>
      </c>
      <c r="S114" s="24">
        <f t="shared" si="41"/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/>
      <c r="F115" s="1"/>
      <c r="G115" s="1"/>
      <c r="H115" s="3">
        <f t="shared" si="38"/>
        <v>0</v>
      </c>
      <c r="I115" s="1"/>
      <c r="J115" s="1"/>
      <c r="K115" s="3">
        <f t="shared" si="39"/>
        <v>0</v>
      </c>
      <c r="L115" s="2"/>
      <c r="M115" s="1"/>
      <c r="N115" s="1"/>
      <c r="O115" s="4"/>
      <c r="P115" s="4"/>
      <c r="Q115" s="1"/>
      <c r="R115" s="1"/>
      <c r="S115" s="23"/>
      <c r="T115" s="98"/>
    </row>
    <row r="116" spans="1:20" x14ac:dyDescent="0.2">
      <c r="A116" s="92"/>
      <c r="B116" s="95"/>
      <c r="C116" s="97"/>
      <c r="D116" s="7" t="s">
        <v>111</v>
      </c>
      <c r="E116" s="1"/>
      <c r="F116" s="1"/>
      <c r="G116" s="1"/>
      <c r="H116" s="3">
        <f t="shared" si="38"/>
        <v>0</v>
      </c>
      <c r="I116" s="1"/>
      <c r="J116" s="1"/>
      <c r="K116" s="3">
        <f t="shared" si="39"/>
        <v>0</v>
      </c>
      <c r="L116" s="1"/>
      <c r="M116" s="1"/>
      <c r="N116" s="1"/>
      <c r="O116" s="1"/>
      <c r="P116" s="1"/>
      <c r="Q116" s="1"/>
      <c r="R116" s="1"/>
      <c r="S116" s="23"/>
      <c r="T116" s="97"/>
    </row>
    <row r="117" spans="1:20" x14ac:dyDescent="0.2">
      <c r="A117" s="92"/>
      <c r="B117" s="95"/>
      <c r="C117" s="97"/>
      <c r="D117" s="1" t="s">
        <v>7</v>
      </c>
      <c r="E117" s="1"/>
      <c r="F117" s="1"/>
      <c r="G117" s="1"/>
      <c r="H117" s="3">
        <f t="shared" si="38"/>
        <v>0</v>
      </c>
      <c r="I117" s="1"/>
      <c r="J117" s="1"/>
      <c r="K117" s="3">
        <f t="shared" si="39"/>
        <v>0</v>
      </c>
      <c r="L117" s="1"/>
      <c r="M117" s="1"/>
      <c r="N117" s="1"/>
      <c r="O117" s="1"/>
      <c r="P117" s="1"/>
      <c r="Q117" s="1"/>
      <c r="R117" s="1"/>
      <c r="S117" s="23"/>
      <c r="T117" s="97"/>
    </row>
    <row r="118" spans="1:20" x14ac:dyDescent="0.2">
      <c r="A118" s="92"/>
      <c r="B118" s="95"/>
      <c r="C118" s="97"/>
      <c r="D118" s="3" t="s">
        <v>8</v>
      </c>
      <c r="E118" s="3">
        <f>SUM(E115+E116+E117)</f>
        <v>0</v>
      </c>
      <c r="F118" s="3">
        <f>SUM(F115+F116+F117)</f>
        <v>0</v>
      </c>
      <c r="G118" s="3">
        <f>SUM(G115+G116+G117)</f>
        <v>0</v>
      </c>
      <c r="H118" s="3">
        <f t="shared" si="38"/>
        <v>0</v>
      </c>
      <c r="I118" s="3">
        <f>SUM(I115+I116+I117)</f>
        <v>0</v>
      </c>
      <c r="J118" s="3">
        <f>SUM(J115+J116+J117)</f>
        <v>0</v>
      </c>
      <c r="K118" s="3">
        <f t="shared" si="39"/>
        <v>0</v>
      </c>
      <c r="L118" s="5">
        <f t="shared" ref="L118:S118" si="42">SUM(L115+L116+L117)</f>
        <v>0</v>
      </c>
      <c r="M118" s="5">
        <f t="shared" si="42"/>
        <v>0</v>
      </c>
      <c r="N118" s="5">
        <f t="shared" si="42"/>
        <v>0</v>
      </c>
      <c r="O118" s="5">
        <f t="shared" si="42"/>
        <v>0</v>
      </c>
      <c r="P118" s="5">
        <f t="shared" si="42"/>
        <v>0</v>
      </c>
      <c r="Q118" s="5">
        <f t="shared" si="42"/>
        <v>0</v>
      </c>
      <c r="R118" s="5">
        <f t="shared" si="42"/>
        <v>0</v>
      </c>
      <c r="S118" s="24">
        <f t="shared" si="42"/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 t="shared" ref="E119:S119" si="43">SUM(E114+E118)</f>
        <v>0</v>
      </c>
      <c r="F119" s="3">
        <f t="shared" si="43"/>
        <v>0</v>
      </c>
      <c r="G119" s="3">
        <f t="shared" si="43"/>
        <v>0</v>
      </c>
      <c r="H119" s="3">
        <f t="shared" si="43"/>
        <v>0</v>
      </c>
      <c r="I119" s="3">
        <f t="shared" si="43"/>
        <v>0</v>
      </c>
      <c r="J119" s="3">
        <f t="shared" si="43"/>
        <v>0</v>
      </c>
      <c r="K119" s="3">
        <f t="shared" si="43"/>
        <v>0</v>
      </c>
      <c r="L119" s="3">
        <f t="shared" si="43"/>
        <v>0</v>
      </c>
      <c r="M119" s="3">
        <f t="shared" si="43"/>
        <v>0</v>
      </c>
      <c r="N119" s="5">
        <f t="shared" si="43"/>
        <v>0</v>
      </c>
      <c r="O119" s="3">
        <f t="shared" si="43"/>
        <v>0</v>
      </c>
      <c r="P119" s="3">
        <f t="shared" si="43"/>
        <v>0</v>
      </c>
      <c r="Q119" s="3">
        <f t="shared" si="43"/>
        <v>0</v>
      </c>
      <c r="R119" s="3">
        <f t="shared" si="43"/>
        <v>0</v>
      </c>
      <c r="S119" s="24">
        <f t="shared" si="43"/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/>
      <c r="F120" s="1"/>
      <c r="G120" s="1">
        <v>20</v>
      </c>
      <c r="H120" s="3">
        <f>SUM(E120+F120+G120)</f>
        <v>20</v>
      </c>
      <c r="I120" s="1"/>
      <c r="J120" s="1"/>
      <c r="K120" s="3">
        <f>SUM(I120+J120)</f>
        <v>0</v>
      </c>
      <c r="L120" s="2"/>
      <c r="M120" s="1"/>
      <c r="N120" s="1"/>
      <c r="O120" s="4"/>
      <c r="P120" s="4"/>
      <c r="Q120" s="1"/>
      <c r="R120" s="1"/>
      <c r="S120" s="23"/>
      <c r="T120" s="98"/>
    </row>
    <row r="121" spans="1:20" x14ac:dyDescent="0.2">
      <c r="A121" s="92"/>
      <c r="B121" s="95"/>
      <c r="C121" s="97"/>
      <c r="D121" s="7" t="s">
        <v>111</v>
      </c>
      <c r="E121" s="1"/>
      <c r="F121" s="1"/>
      <c r="G121" s="1"/>
      <c r="H121" s="3">
        <f>SUM(E121+F121+G121)</f>
        <v>0</v>
      </c>
      <c r="I121" s="1"/>
      <c r="J121" s="1"/>
      <c r="K121" s="3">
        <f>SUM(I121+J121)</f>
        <v>0</v>
      </c>
      <c r="L121" s="1"/>
      <c r="M121" s="1"/>
      <c r="N121" s="1"/>
      <c r="O121" s="1"/>
      <c r="P121" s="1"/>
      <c r="Q121" s="1"/>
      <c r="R121" s="1"/>
      <c r="S121" s="23"/>
      <c r="T121" s="97"/>
    </row>
    <row r="122" spans="1:20" x14ac:dyDescent="0.2">
      <c r="A122" s="92"/>
      <c r="B122" s="95"/>
      <c r="C122" s="97"/>
      <c r="D122" s="1" t="s">
        <v>7</v>
      </c>
      <c r="E122" s="1"/>
      <c r="F122" s="1"/>
      <c r="G122" s="1">
        <v>10</v>
      </c>
      <c r="H122" s="3">
        <f>SUM(E122+F122+G122)</f>
        <v>10</v>
      </c>
      <c r="I122" s="1"/>
      <c r="J122" s="1"/>
      <c r="K122" s="3">
        <f>SUM(I122+J122)</f>
        <v>0</v>
      </c>
      <c r="L122" s="1"/>
      <c r="M122" s="1"/>
      <c r="N122" s="1"/>
      <c r="O122" s="1"/>
      <c r="P122" s="1"/>
      <c r="Q122" s="1"/>
      <c r="R122" s="1"/>
      <c r="S122" s="23"/>
      <c r="T122" s="97"/>
    </row>
    <row r="123" spans="1:20" x14ac:dyDescent="0.2">
      <c r="A123" s="92"/>
      <c r="B123" s="96"/>
      <c r="C123" s="97"/>
      <c r="D123" s="3" t="s">
        <v>8</v>
      </c>
      <c r="E123" s="3">
        <f t="shared" ref="E123:S123" si="44">SUM(E120+E121+E122)</f>
        <v>0</v>
      </c>
      <c r="F123" s="3">
        <f t="shared" si="44"/>
        <v>0</v>
      </c>
      <c r="G123" s="3">
        <f t="shared" si="44"/>
        <v>30</v>
      </c>
      <c r="H123" s="3">
        <f t="shared" si="44"/>
        <v>30</v>
      </c>
      <c r="I123" s="3">
        <f t="shared" si="44"/>
        <v>0</v>
      </c>
      <c r="J123" s="3">
        <f t="shared" si="44"/>
        <v>0</v>
      </c>
      <c r="K123" s="3">
        <f t="shared" si="44"/>
        <v>0</v>
      </c>
      <c r="L123" s="3">
        <f t="shared" si="44"/>
        <v>0</v>
      </c>
      <c r="M123" s="3">
        <f t="shared" si="44"/>
        <v>0</v>
      </c>
      <c r="N123" s="3">
        <f t="shared" si="44"/>
        <v>0</v>
      </c>
      <c r="O123" s="3">
        <f t="shared" si="44"/>
        <v>0</v>
      </c>
      <c r="P123" s="3">
        <f t="shared" si="44"/>
        <v>0</v>
      </c>
      <c r="Q123" s="3">
        <f t="shared" si="44"/>
        <v>0</v>
      </c>
      <c r="R123" s="3">
        <f t="shared" si="44"/>
        <v>0</v>
      </c>
      <c r="S123" s="24">
        <f t="shared" si="44"/>
        <v>0</v>
      </c>
      <c r="T123" s="105"/>
    </row>
    <row r="124" spans="1:20" ht="25.5" x14ac:dyDescent="0.2">
      <c r="A124" s="91">
        <v>22</v>
      </c>
      <c r="B124" s="94" t="s">
        <v>29</v>
      </c>
      <c r="C124" s="145" t="s">
        <v>70</v>
      </c>
      <c r="D124" s="1" t="s">
        <v>5</v>
      </c>
      <c r="E124" s="1">
        <v>3</v>
      </c>
      <c r="F124" s="1"/>
      <c r="G124" s="1">
        <v>1</v>
      </c>
      <c r="H124" s="3">
        <f t="shared" ref="H124:H139" si="45">SUM(E124+F124+G124)</f>
        <v>4</v>
      </c>
      <c r="I124" s="1"/>
      <c r="J124" s="1"/>
      <c r="K124" s="3">
        <f t="shared" ref="K124:K139" si="46">SUM(I124+J124)</f>
        <v>0</v>
      </c>
      <c r="L124" s="2"/>
      <c r="M124" s="1"/>
      <c r="N124" s="1"/>
      <c r="O124" s="4"/>
      <c r="P124" s="4"/>
      <c r="Q124" s="1"/>
      <c r="R124" s="1"/>
      <c r="S124" s="23"/>
      <c r="T124" s="145"/>
    </row>
    <row r="125" spans="1:20" x14ac:dyDescent="0.2">
      <c r="A125" s="92"/>
      <c r="B125" s="95"/>
      <c r="C125" s="146"/>
      <c r="D125" s="7" t="s">
        <v>111</v>
      </c>
      <c r="E125" s="1"/>
      <c r="F125" s="1"/>
      <c r="G125" s="1"/>
      <c r="H125" s="3">
        <f t="shared" si="45"/>
        <v>0</v>
      </c>
      <c r="I125" s="1"/>
      <c r="J125" s="1"/>
      <c r="K125" s="3">
        <f t="shared" si="46"/>
        <v>0</v>
      </c>
      <c r="L125" s="1"/>
      <c r="M125" s="1"/>
      <c r="N125" s="1"/>
      <c r="O125" s="1"/>
      <c r="P125" s="1"/>
      <c r="Q125" s="1"/>
      <c r="R125" s="1"/>
      <c r="S125" s="23"/>
      <c r="T125" s="146"/>
    </row>
    <row r="126" spans="1:20" x14ac:dyDescent="0.2">
      <c r="A126" s="92"/>
      <c r="B126" s="95"/>
      <c r="C126" s="146"/>
      <c r="D126" s="1" t="s">
        <v>7</v>
      </c>
      <c r="E126" s="1"/>
      <c r="F126" s="1"/>
      <c r="G126" s="1">
        <v>1</v>
      </c>
      <c r="H126" s="3">
        <f t="shared" si="45"/>
        <v>1</v>
      </c>
      <c r="I126" s="1"/>
      <c r="J126" s="1"/>
      <c r="K126" s="3">
        <f t="shared" si="46"/>
        <v>0</v>
      </c>
      <c r="L126" s="1"/>
      <c r="M126" s="1"/>
      <c r="N126" s="1"/>
      <c r="O126" s="1"/>
      <c r="P126" s="1"/>
      <c r="Q126" s="1"/>
      <c r="R126" s="1"/>
      <c r="S126" s="23"/>
      <c r="T126" s="146"/>
    </row>
    <row r="127" spans="1:20" x14ac:dyDescent="0.2">
      <c r="A127" s="92"/>
      <c r="B127" s="96"/>
      <c r="C127" s="146"/>
      <c r="D127" s="3" t="s">
        <v>8</v>
      </c>
      <c r="E127" s="3">
        <f>SUM(E124+E125+E126)</f>
        <v>3</v>
      </c>
      <c r="F127" s="3">
        <f>SUM(F124+F125+F126)</f>
        <v>0</v>
      </c>
      <c r="G127" s="3">
        <f>SUM(G124+G125+G126)</f>
        <v>2</v>
      </c>
      <c r="H127" s="3">
        <f t="shared" si="45"/>
        <v>5</v>
      </c>
      <c r="I127" s="3">
        <f>SUM(I124+I125+I126)</f>
        <v>0</v>
      </c>
      <c r="J127" s="3">
        <f>SUM(J124+J125+J126)</f>
        <v>0</v>
      </c>
      <c r="K127" s="3">
        <f t="shared" si="46"/>
        <v>0</v>
      </c>
      <c r="L127" s="5">
        <f t="shared" ref="L127:S127" si="47">SUM(L124+L125+L126)</f>
        <v>0</v>
      </c>
      <c r="M127" s="5">
        <f t="shared" si="47"/>
        <v>0</v>
      </c>
      <c r="N127" s="5">
        <f t="shared" si="47"/>
        <v>0</v>
      </c>
      <c r="O127" s="5">
        <f t="shared" si="47"/>
        <v>0</v>
      </c>
      <c r="P127" s="5">
        <f t="shared" si="47"/>
        <v>0</v>
      </c>
      <c r="Q127" s="5">
        <f t="shared" si="47"/>
        <v>0</v>
      </c>
      <c r="R127" s="5">
        <f t="shared" si="47"/>
        <v>0</v>
      </c>
      <c r="S127" s="24">
        <f t="shared" si="47"/>
        <v>0</v>
      </c>
      <c r="T127" s="147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>
        <v>2</v>
      </c>
      <c r="F128" s="1"/>
      <c r="G128" s="1">
        <v>5</v>
      </c>
      <c r="H128" s="3">
        <f t="shared" si="45"/>
        <v>7</v>
      </c>
      <c r="I128" s="1"/>
      <c r="J128" s="1"/>
      <c r="K128" s="3">
        <f t="shared" si="46"/>
        <v>0</v>
      </c>
      <c r="L128" s="2">
        <v>2</v>
      </c>
      <c r="M128" s="1"/>
      <c r="N128" s="1"/>
      <c r="O128" s="4"/>
      <c r="P128" s="4"/>
      <c r="Q128" s="1"/>
      <c r="R128" s="1"/>
      <c r="S128" s="23">
        <v>85000</v>
      </c>
      <c r="T128" s="98"/>
    </row>
    <row r="129" spans="1:20" x14ac:dyDescent="0.2">
      <c r="A129" s="92"/>
      <c r="B129" s="95"/>
      <c r="C129" s="97"/>
      <c r="D129" s="7" t="s">
        <v>111</v>
      </c>
      <c r="E129" s="1"/>
      <c r="F129" s="1"/>
      <c r="G129" s="1"/>
      <c r="H129" s="3">
        <f t="shared" si="45"/>
        <v>0</v>
      </c>
      <c r="I129" s="1"/>
      <c r="J129" s="1"/>
      <c r="K129" s="3">
        <f t="shared" si="46"/>
        <v>0</v>
      </c>
      <c r="L129" s="1"/>
      <c r="M129" s="1"/>
      <c r="N129" s="1"/>
      <c r="O129" s="1"/>
      <c r="P129" s="1"/>
      <c r="Q129" s="1"/>
      <c r="R129" s="1"/>
      <c r="S129" s="23"/>
      <c r="T129" s="97"/>
    </row>
    <row r="130" spans="1:20" x14ac:dyDescent="0.2">
      <c r="A130" s="92"/>
      <c r="B130" s="95"/>
      <c r="C130" s="97"/>
      <c r="D130" s="1" t="s">
        <v>7</v>
      </c>
      <c r="E130" s="1"/>
      <c r="F130" s="1"/>
      <c r="G130" s="1">
        <v>5</v>
      </c>
      <c r="H130" s="3">
        <f t="shared" si="45"/>
        <v>5</v>
      </c>
      <c r="I130" s="1"/>
      <c r="J130" s="1"/>
      <c r="K130" s="3">
        <f t="shared" si="46"/>
        <v>0</v>
      </c>
      <c r="L130" s="1"/>
      <c r="M130" s="1"/>
      <c r="N130" s="1"/>
      <c r="O130" s="1"/>
      <c r="P130" s="1"/>
      <c r="Q130" s="1"/>
      <c r="R130" s="1"/>
      <c r="S130" s="23"/>
      <c r="T130" s="97"/>
    </row>
    <row r="131" spans="1:20" x14ac:dyDescent="0.2">
      <c r="A131" s="92"/>
      <c r="B131" s="96"/>
      <c r="C131" s="97"/>
      <c r="D131" s="3" t="s">
        <v>8</v>
      </c>
      <c r="E131" s="3">
        <f>SUM(E128+E129+E130)</f>
        <v>2</v>
      </c>
      <c r="F131" s="3">
        <f>SUM(F128+F129+F130)</f>
        <v>0</v>
      </c>
      <c r="G131" s="3">
        <f>SUM(G128+G129+G130)</f>
        <v>10</v>
      </c>
      <c r="H131" s="3">
        <f t="shared" si="45"/>
        <v>12</v>
      </c>
      <c r="I131" s="3">
        <f>SUM(I128+I129+I130)</f>
        <v>0</v>
      </c>
      <c r="J131" s="3">
        <f>SUM(J128+J129+J130)</f>
        <v>0</v>
      </c>
      <c r="K131" s="3">
        <f t="shared" si="46"/>
        <v>0</v>
      </c>
      <c r="L131" s="5">
        <f t="shared" ref="L131:S131" si="48">SUM(L128+L129+L130)</f>
        <v>2</v>
      </c>
      <c r="M131" s="5">
        <f t="shared" si="48"/>
        <v>0</v>
      </c>
      <c r="N131" s="5">
        <f t="shared" si="48"/>
        <v>0</v>
      </c>
      <c r="O131" s="5">
        <f t="shared" si="48"/>
        <v>0</v>
      </c>
      <c r="P131" s="5">
        <f t="shared" si="48"/>
        <v>0</v>
      </c>
      <c r="Q131" s="5">
        <f t="shared" si="48"/>
        <v>0</v>
      </c>
      <c r="R131" s="5">
        <f t="shared" si="48"/>
        <v>0</v>
      </c>
      <c r="S131" s="24">
        <f t="shared" si="48"/>
        <v>85000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/>
      <c r="F132" s="1"/>
      <c r="G132" s="1"/>
      <c r="H132" s="3">
        <f t="shared" si="45"/>
        <v>0</v>
      </c>
      <c r="I132" s="1"/>
      <c r="J132" s="1"/>
      <c r="K132" s="3">
        <f t="shared" si="46"/>
        <v>0</v>
      </c>
      <c r="L132" s="2"/>
      <c r="M132" s="1"/>
      <c r="N132" s="1"/>
      <c r="O132" s="4"/>
      <c r="P132" s="4"/>
      <c r="Q132" s="1"/>
      <c r="R132" s="1"/>
      <c r="S132" s="23"/>
      <c r="T132" s="98"/>
    </row>
    <row r="133" spans="1:20" x14ac:dyDescent="0.2">
      <c r="A133" s="92"/>
      <c r="B133" s="95"/>
      <c r="C133" s="97"/>
      <c r="D133" s="1" t="s">
        <v>102</v>
      </c>
      <c r="E133" s="1"/>
      <c r="F133" s="1"/>
      <c r="G133" s="1"/>
      <c r="H133" s="3">
        <f t="shared" si="45"/>
        <v>0</v>
      </c>
      <c r="I133" s="1"/>
      <c r="J133" s="1"/>
      <c r="K133" s="3">
        <f t="shared" si="46"/>
        <v>0</v>
      </c>
      <c r="L133" s="1"/>
      <c r="M133" s="1"/>
      <c r="N133" s="1"/>
      <c r="O133" s="1"/>
      <c r="P133" s="1"/>
      <c r="Q133" s="1"/>
      <c r="R133" s="1"/>
      <c r="S133" s="23"/>
      <c r="T133" s="97"/>
    </row>
    <row r="134" spans="1:20" x14ac:dyDescent="0.2">
      <c r="A134" s="92"/>
      <c r="B134" s="95"/>
      <c r="C134" s="97"/>
      <c r="D134" s="1" t="s">
        <v>7</v>
      </c>
      <c r="E134" s="1"/>
      <c r="F134" s="1"/>
      <c r="G134" s="1"/>
      <c r="H134" s="3">
        <f t="shared" si="45"/>
        <v>0</v>
      </c>
      <c r="I134" s="1"/>
      <c r="J134" s="1"/>
      <c r="K134" s="3">
        <f t="shared" si="46"/>
        <v>0</v>
      </c>
      <c r="L134" s="1"/>
      <c r="M134" s="1"/>
      <c r="N134" s="1"/>
      <c r="O134" s="1"/>
      <c r="P134" s="1"/>
      <c r="Q134" s="1"/>
      <c r="R134" s="1"/>
      <c r="S134" s="23"/>
      <c r="T134" s="97"/>
    </row>
    <row r="135" spans="1:20" x14ac:dyDescent="0.2">
      <c r="A135" s="92"/>
      <c r="B135" s="95"/>
      <c r="C135" s="97"/>
      <c r="D135" s="3" t="s">
        <v>8</v>
      </c>
      <c r="E135" s="3">
        <f>SUM(E132+E133+E134)</f>
        <v>0</v>
      </c>
      <c r="F135" s="3">
        <f>SUM(F132+F133+F134)</f>
        <v>0</v>
      </c>
      <c r="G135" s="3">
        <f>SUM(G132+G133+G134)</f>
        <v>0</v>
      </c>
      <c r="H135" s="3">
        <f t="shared" si="45"/>
        <v>0</v>
      </c>
      <c r="I135" s="3">
        <f>SUM(I132+I133+I134)</f>
        <v>0</v>
      </c>
      <c r="J135" s="3">
        <f>SUM(J132+J133+J134)</f>
        <v>0</v>
      </c>
      <c r="K135" s="3">
        <f t="shared" si="46"/>
        <v>0</v>
      </c>
      <c r="L135" s="5">
        <f t="shared" ref="L135:S135" si="49">SUM(L132+L133+L134)</f>
        <v>0</v>
      </c>
      <c r="M135" s="5">
        <f t="shared" si="49"/>
        <v>0</v>
      </c>
      <c r="N135" s="5">
        <f t="shared" si="49"/>
        <v>0</v>
      </c>
      <c r="O135" s="5">
        <f t="shared" si="49"/>
        <v>0</v>
      </c>
      <c r="P135" s="5">
        <f t="shared" si="49"/>
        <v>0</v>
      </c>
      <c r="Q135" s="5">
        <f t="shared" si="49"/>
        <v>0</v>
      </c>
      <c r="R135" s="5">
        <f t="shared" si="49"/>
        <v>0</v>
      </c>
      <c r="S135" s="24">
        <f t="shared" si="49"/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v>8</v>
      </c>
      <c r="F136" s="1"/>
      <c r="G136" s="1"/>
      <c r="H136" s="3">
        <f t="shared" si="45"/>
        <v>8</v>
      </c>
      <c r="I136" s="1"/>
      <c r="J136" s="1"/>
      <c r="K136" s="3">
        <f t="shared" si="46"/>
        <v>0</v>
      </c>
      <c r="L136" s="2"/>
      <c r="M136" s="1"/>
      <c r="N136" s="1"/>
      <c r="O136" s="4"/>
      <c r="P136" s="4"/>
      <c r="Q136" s="1"/>
      <c r="R136" s="1"/>
      <c r="S136" s="23"/>
      <c r="T136" s="98"/>
    </row>
    <row r="137" spans="1:20" x14ac:dyDescent="0.2">
      <c r="A137" s="92"/>
      <c r="B137" s="95"/>
      <c r="C137" s="97"/>
      <c r="D137" s="7" t="s">
        <v>111</v>
      </c>
      <c r="E137" s="1"/>
      <c r="F137" s="1"/>
      <c r="G137" s="1"/>
      <c r="H137" s="3">
        <f t="shared" si="45"/>
        <v>0</v>
      </c>
      <c r="I137" s="1"/>
      <c r="J137" s="1"/>
      <c r="K137" s="3">
        <f t="shared" si="46"/>
        <v>0</v>
      </c>
      <c r="L137" s="1"/>
      <c r="M137" s="1"/>
      <c r="N137" s="1"/>
      <c r="O137" s="1"/>
      <c r="P137" s="1"/>
      <c r="Q137" s="1"/>
      <c r="R137" s="1"/>
      <c r="S137" s="23"/>
      <c r="T137" s="97"/>
    </row>
    <row r="138" spans="1:20" x14ac:dyDescent="0.2">
      <c r="A138" s="92"/>
      <c r="B138" s="95"/>
      <c r="C138" s="97"/>
      <c r="D138" s="1" t="s">
        <v>7</v>
      </c>
      <c r="E138" s="1"/>
      <c r="F138" s="1"/>
      <c r="G138" s="1">
        <v>1</v>
      </c>
      <c r="H138" s="3">
        <f t="shared" si="45"/>
        <v>1</v>
      </c>
      <c r="I138" s="1"/>
      <c r="J138" s="1"/>
      <c r="K138" s="3">
        <f t="shared" si="46"/>
        <v>0</v>
      </c>
      <c r="L138" s="1"/>
      <c r="M138" s="1"/>
      <c r="N138" s="1"/>
      <c r="O138" s="1"/>
      <c r="P138" s="1"/>
      <c r="Q138" s="1"/>
      <c r="R138" s="1"/>
      <c r="S138" s="23">
        <v>1500000</v>
      </c>
      <c r="T138" s="97"/>
    </row>
    <row r="139" spans="1:20" x14ac:dyDescent="0.2">
      <c r="A139" s="92"/>
      <c r="B139" s="95"/>
      <c r="C139" s="105"/>
      <c r="D139" s="3" t="s">
        <v>8</v>
      </c>
      <c r="E139" s="3">
        <f>SUM(E136+E137+E138)</f>
        <v>8</v>
      </c>
      <c r="F139" s="3">
        <f>SUM(F136+F137+F138)</f>
        <v>0</v>
      </c>
      <c r="G139" s="3">
        <f>SUM(G136+G137+G138)</f>
        <v>1</v>
      </c>
      <c r="H139" s="3">
        <f t="shared" si="45"/>
        <v>9</v>
      </c>
      <c r="I139" s="3">
        <f>SUM(I136+I137+I138)</f>
        <v>0</v>
      </c>
      <c r="J139" s="3">
        <f>SUM(J136+J137+J138)</f>
        <v>0</v>
      </c>
      <c r="K139" s="3">
        <f t="shared" si="46"/>
        <v>0</v>
      </c>
      <c r="L139" s="5">
        <f t="shared" ref="L139:S139" si="50">SUM(L136+L137+L138)</f>
        <v>0</v>
      </c>
      <c r="M139" s="5">
        <f t="shared" si="50"/>
        <v>0</v>
      </c>
      <c r="N139" s="5">
        <f t="shared" si="50"/>
        <v>0</v>
      </c>
      <c r="O139" s="5">
        <f t="shared" si="50"/>
        <v>0</v>
      </c>
      <c r="P139" s="5">
        <f t="shared" si="50"/>
        <v>0</v>
      </c>
      <c r="Q139" s="5">
        <f t="shared" si="50"/>
        <v>0</v>
      </c>
      <c r="R139" s="5">
        <f t="shared" si="50"/>
        <v>0</v>
      </c>
      <c r="S139" s="24">
        <f t="shared" si="50"/>
        <v>1500000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 t="shared" ref="E140:S140" si="51">SUM(E139,E135)</f>
        <v>8</v>
      </c>
      <c r="F140" s="3">
        <f t="shared" si="51"/>
        <v>0</v>
      </c>
      <c r="G140" s="3">
        <f t="shared" si="51"/>
        <v>1</v>
      </c>
      <c r="H140" s="3">
        <f t="shared" si="51"/>
        <v>9</v>
      </c>
      <c r="I140" s="3">
        <f t="shared" si="51"/>
        <v>0</v>
      </c>
      <c r="J140" s="3">
        <f t="shared" si="51"/>
        <v>0</v>
      </c>
      <c r="K140" s="3">
        <f t="shared" si="51"/>
        <v>0</v>
      </c>
      <c r="L140" s="3">
        <f t="shared" si="51"/>
        <v>0</v>
      </c>
      <c r="M140" s="3">
        <f t="shared" si="51"/>
        <v>0</v>
      </c>
      <c r="N140" s="3">
        <f t="shared" si="51"/>
        <v>0</v>
      </c>
      <c r="O140" s="3">
        <f t="shared" si="51"/>
        <v>0</v>
      </c>
      <c r="P140" s="3">
        <f t="shared" si="51"/>
        <v>0</v>
      </c>
      <c r="Q140" s="3">
        <f t="shared" si="51"/>
        <v>0</v>
      </c>
      <c r="R140" s="3">
        <f t="shared" si="51"/>
        <v>0</v>
      </c>
      <c r="S140" s="24">
        <f t="shared" si="51"/>
        <v>1500000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/>
      <c r="F141" s="1"/>
      <c r="G141" s="1"/>
      <c r="H141" s="3">
        <f t="shared" ref="H141:H152" si="52">SUM(E141+F141+G141)</f>
        <v>0</v>
      </c>
      <c r="I141" s="1"/>
      <c r="J141" s="1"/>
      <c r="K141" s="3">
        <f t="shared" ref="K141:K152" si="53">SUM(I141+J141)</f>
        <v>0</v>
      </c>
      <c r="L141" s="2"/>
      <c r="M141" s="1"/>
      <c r="N141" s="1"/>
      <c r="O141" s="4"/>
      <c r="P141" s="4"/>
      <c r="Q141" s="1"/>
      <c r="R141" s="1"/>
      <c r="S141" s="23"/>
      <c r="T141" s="98"/>
    </row>
    <row r="142" spans="1:20" x14ac:dyDescent="0.2">
      <c r="A142" s="102"/>
      <c r="B142" s="95"/>
      <c r="C142" s="104"/>
      <c r="D142" s="7" t="s">
        <v>111</v>
      </c>
      <c r="E142" s="1">
        <v>6</v>
      </c>
      <c r="F142" s="1"/>
      <c r="G142" s="1"/>
      <c r="H142" s="3">
        <f t="shared" si="52"/>
        <v>6</v>
      </c>
      <c r="I142" s="1"/>
      <c r="J142" s="1"/>
      <c r="K142" s="3">
        <f t="shared" si="53"/>
        <v>0</v>
      </c>
      <c r="L142" s="1"/>
      <c r="M142" s="1"/>
      <c r="N142" s="1"/>
      <c r="O142" s="1"/>
      <c r="P142" s="1"/>
      <c r="Q142" s="1"/>
      <c r="R142" s="1"/>
      <c r="S142" s="23"/>
      <c r="T142" s="97"/>
    </row>
    <row r="143" spans="1:20" x14ac:dyDescent="0.2">
      <c r="A143" s="102"/>
      <c r="B143" s="95"/>
      <c r="C143" s="104"/>
      <c r="D143" s="1" t="s">
        <v>7</v>
      </c>
      <c r="E143" s="1"/>
      <c r="F143" s="1"/>
      <c r="G143" s="1"/>
      <c r="H143" s="3">
        <f t="shared" si="52"/>
        <v>0</v>
      </c>
      <c r="I143" s="1"/>
      <c r="J143" s="1"/>
      <c r="K143" s="3">
        <f t="shared" si="53"/>
        <v>0</v>
      </c>
      <c r="L143" s="1"/>
      <c r="M143" s="1"/>
      <c r="N143" s="1"/>
      <c r="O143" s="1"/>
      <c r="P143" s="1"/>
      <c r="Q143" s="1"/>
      <c r="R143" s="1"/>
      <c r="S143" s="23"/>
      <c r="T143" s="97"/>
    </row>
    <row r="144" spans="1:20" x14ac:dyDescent="0.2">
      <c r="A144" s="102"/>
      <c r="B144" s="95"/>
      <c r="C144" s="104"/>
      <c r="D144" s="3" t="s">
        <v>8</v>
      </c>
      <c r="E144" s="3">
        <f>SUM(E141+E142+E143)</f>
        <v>6</v>
      </c>
      <c r="F144" s="3">
        <f>SUM(F141+F142+F143)</f>
        <v>0</v>
      </c>
      <c r="G144" s="3">
        <f>SUM(G141+G142+G143)</f>
        <v>0</v>
      </c>
      <c r="H144" s="3">
        <f t="shared" si="52"/>
        <v>6</v>
      </c>
      <c r="I144" s="3">
        <f>SUM(I141+I142+I143)</f>
        <v>0</v>
      </c>
      <c r="J144" s="3">
        <f>SUM(J141+J142+J143)</f>
        <v>0</v>
      </c>
      <c r="K144" s="3">
        <f t="shared" si="53"/>
        <v>0</v>
      </c>
      <c r="L144" s="5">
        <f t="shared" ref="L144:S144" si="54">SUM(L141+L142+L143)</f>
        <v>0</v>
      </c>
      <c r="M144" s="5">
        <f t="shared" si="54"/>
        <v>0</v>
      </c>
      <c r="N144" s="5">
        <f t="shared" si="54"/>
        <v>0</v>
      </c>
      <c r="O144" s="5">
        <f t="shared" si="54"/>
        <v>0</v>
      </c>
      <c r="P144" s="5">
        <f t="shared" si="54"/>
        <v>0</v>
      </c>
      <c r="Q144" s="5">
        <f t="shared" si="54"/>
        <v>0</v>
      </c>
      <c r="R144" s="5">
        <f t="shared" si="54"/>
        <v>0</v>
      </c>
      <c r="S144" s="24">
        <f t="shared" si="54"/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>
        <v>1</v>
      </c>
      <c r="F145" s="7"/>
      <c r="G145" s="7">
        <v>7</v>
      </c>
      <c r="H145" s="3">
        <f t="shared" si="52"/>
        <v>8</v>
      </c>
      <c r="I145" s="7"/>
      <c r="J145" s="7"/>
      <c r="K145" s="3">
        <f t="shared" si="53"/>
        <v>0</v>
      </c>
      <c r="L145" s="10"/>
      <c r="M145" s="7"/>
      <c r="N145" s="7">
        <v>1</v>
      </c>
      <c r="O145" s="7"/>
      <c r="P145" s="7"/>
      <c r="Q145" s="7"/>
      <c r="R145" s="7"/>
      <c r="S145" s="25">
        <v>182000</v>
      </c>
      <c r="T145" s="98"/>
    </row>
    <row r="146" spans="1:20" x14ac:dyDescent="0.2">
      <c r="A146" s="102"/>
      <c r="B146" s="95"/>
      <c r="C146" s="104"/>
      <c r="D146" s="7" t="s">
        <v>111</v>
      </c>
      <c r="E146" s="7"/>
      <c r="F146" s="7"/>
      <c r="G146" s="7"/>
      <c r="H146" s="3">
        <f t="shared" si="52"/>
        <v>0</v>
      </c>
      <c r="I146" s="7"/>
      <c r="J146" s="7"/>
      <c r="K146" s="3">
        <f t="shared" si="53"/>
        <v>0</v>
      </c>
      <c r="L146" s="7"/>
      <c r="M146" s="7"/>
      <c r="N146" s="7"/>
      <c r="O146" s="7"/>
      <c r="P146" s="7"/>
      <c r="Q146" s="7"/>
      <c r="R146" s="7"/>
      <c r="S146" s="25"/>
      <c r="T146" s="97"/>
    </row>
    <row r="147" spans="1:20" x14ac:dyDescent="0.2">
      <c r="A147" s="102"/>
      <c r="B147" s="95"/>
      <c r="C147" s="104"/>
      <c r="D147" s="7" t="s">
        <v>7</v>
      </c>
      <c r="E147" s="7"/>
      <c r="F147" s="7"/>
      <c r="G147" s="7"/>
      <c r="H147" s="3">
        <f t="shared" si="52"/>
        <v>0</v>
      </c>
      <c r="I147" s="7"/>
      <c r="J147" s="7"/>
      <c r="K147" s="3">
        <f t="shared" si="53"/>
        <v>0</v>
      </c>
      <c r="L147" s="7"/>
      <c r="M147" s="7"/>
      <c r="N147" s="7"/>
      <c r="O147" s="7"/>
      <c r="P147" s="7"/>
      <c r="Q147" s="7"/>
      <c r="R147" s="7"/>
      <c r="S147" s="25"/>
      <c r="T147" s="97"/>
    </row>
    <row r="148" spans="1:20" x14ac:dyDescent="0.2">
      <c r="A148" s="102"/>
      <c r="B148" s="95"/>
      <c r="C148" s="104"/>
      <c r="D148" s="3" t="s">
        <v>8</v>
      </c>
      <c r="E148" s="3">
        <f>SUM(E145+E146+E147)</f>
        <v>1</v>
      </c>
      <c r="F148" s="3">
        <f>SUM(F145+F146+F147)</f>
        <v>0</v>
      </c>
      <c r="G148" s="3">
        <f>SUM(G145+G146+G147)</f>
        <v>7</v>
      </c>
      <c r="H148" s="3">
        <f t="shared" si="52"/>
        <v>8</v>
      </c>
      <c r="I148" s="3">
        <f>SUM(I145+I146+I147)</f>
        <v>0</v>
      </c>
      <c r="J148" s="3">
        <f>SUM(J145+J146+J147)</f>
        <v>0</v>
      </c>
      <c r="K148" s="3">
        <f t="shared" si="53"/>
        <v>0</v>
      </c>
      <c r="L148" s="5">
        <f t="shared" ref="L148:S148" si="55">SUM(L145+L146+L147)</f>
        <v>0</v>
      </c>
      <c r="M148" s="5">
        <f t="shared" si="55"/>
        <v>0</v>
      </c>
      <c r="N148" s="5">
        <f t="shared" si="55"/>
        <v>1</v>
      </c>
      <c r="O148" s="5">
        <f t="shared" si="55"/>
        <v>0</v>
      </c>
      <c r="P148" s="5">
        <f t="shared" si="55"/>
        <v>0</v>
      </c>
      <c r="Q148" s="5">
        <f t="shared" si="55"/>
        <v>0</v>
      </c>
      <c r="R148" s="5">
        <f t="shared" si="55"/>
        <v>0</v>
      </c>
      <c r="S148" s="24">
        <f t="shared" si="55"/>
        <v>182000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>
        <v>3</v>
      </c>
      <c r="F149" s="1"/>
      <c r="G149" s="1">
        <v>8</v>
      </c>
      <c r="H149" s="3">
        <f t="shared" si="52"/>
        <v>11</v>
      </c>
      <c r="I149" s="1"/>
      <c r="J149" s="1"/>
      <c r="K149" s="3">
        <f t="shared" si="53"/>
        <v>0</v>
      </c>
      <c r="L149" s="2"/>
      <c r="M149" s="1"/>
      <c r="N149" s="1">
        <v>1</v>
      </c>
      <c r="O149" s="4"/>
      <c r="P149" s="4"/>
      <c r="Q149" s="1"/>
      <c r="R149" s="1"/>
      <c r="S149" s="23">
        <v>273000</v>
      </c>
      <c r="T149" s="98"/>
    </row>
    <row r="150" spans="1:20" x14ac:dyDescent="0.2">
      <c r="A150" s="102"/>
      <c r="B150" s="95"/>
      <c r="C150" s="97"/>
      <c r="D150" s="7" t="s">
        <v>111</v>
      </c>
      <c r="E150" s="1"/>
      <c r="F150" s="1"/>
      <c r="G150" s="1"/>
      <c r="H150" s="3">
        <f t="shared" si="52"/>
        <v>0</v>
      </c>
      <c r="I150" s="1"/>
      <c r="J150" s="1"/>
      <c r="K150" s="3">
        <f t="shared" si="53"/>
        <v>0</v>
      </c>
      <c r="L150" s="1"/>
      <c r="M150" s="1"/>
      <c r="N150" s="1"/>
      <c r="O150" s="1"/>
      <c r="P150" s="1"/>
      <c r="Q150" s="1"/>
      <c r="R150" s="1"/>
      <c r="S150" s="23"/>
      <c r="T150" s="97"/>
    </row>
    <row r="151" spans="1:20" x14ac:dyDescent="0.2">
      <c r="A151" s="102"/>
      <c r="B151" s="95"/>
      <c r="C151" s="97"/>
      <c r="D151" s="1" t="s">
        <v>7</v>
      </c>
      <c r="E151" s="1"/>
      <c r="F151" s="1"/>
      <c r="G151" s="1">
        <v>2</v>
      </c>
      <c r="H151" s="3">
        <f t="shared" si="52"/>
        <v>2</v>
      </c>
      <c r="I151" s="1"/>
      <c r="J151" s="1"/>
      <c r="K151" s="3">
        <f t="shared" si="53"/>
        <v>0</v>
      </c>
      <c r="L151" s="1"/>
      <c r="M151" s="1"/>
      <c r="N151" s="1"/>
      <c r="O151" s="1"/>
      <c r="P151" s="1"/>
      <c r="Q151" s="1"/>
      <c r="R151" s="1"/>
      <c r="S151" s="23"/>
      <c r="T151" s="97"/>
    </row>
    <row r="152" spans="1:20" x14ac:dyDescent="0.2">
      <c r="A152" s="102"/>
      <c r="B152" s="95"/>
      <c r="C152" s="105"/>
      <c r="D152" s="3" t="s">
        <v>8</v>
      </c>
      <c r="E152" s="3">
        <f>SUM(E149+E150+E151)</f>
        <v>3</v>
      </c>
      <c r="F152" s="3">
        <f>SUM(F149+F150+F151)</f>
        <v>0</v>
      </c>
      <c r="G152" s="3">
        <f>SUM(G149+G150+G151)</f>
        <v>10</v>
      </c>
      <c r="H152" s="3">
        <f t="shared" si="52"/>
        <v>13</v>
      </c>
      <c r="I152" s="3">
        <f>SUM(I149+I150+I151)</f>
        <v>0</v>
      </c>
      <c r="J152" s="3">
        <f>SUM(J149+J150+J151)</f>
        <v>0</v>
      </c>
      <c r="K152" s="3">
        <f t="shared" si="53"/>
        <v>0</v>
      </c>
      <c r="L152" s="5">
        <f t="shared" ref="L152:S152" si="56">SUM(L149+L150+L151)</f>
        <v>0</v>
      </c>
      <c r="M152" s="5">
        <f t="shared" si="56"/>
        <v>0</v>
      </c>
      <c r="N152" s="5">
        <f t="shared" si="56"/>
        <v>1</v>
      </c>
      <c r="O152" s="5">
        <f t="shared" si="56"/>
        <v>0</v>
      </c>
      <c r="P152" s="5">
        <f t="shared" si="56"/>
        <v>0</v>
      </c>
      <c r="Q152" s="5">
        <f t="shared" si="56"/>
        <v>0</v>
      </c>
      <c r="R152" s="5">
        <f t="shared" si="56"/>
        <v>0</v>
      </c>
      <c r="S152" s="24">
        <f t="shared" si="56"/>
        <v>273000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 t="shared" ref="E153:S153" si="57">SUM(E152,E148,E144)</f>
        <v>10</v>
      </c>
      <c r="F153" s="3">
        <f t="shared" si="57"/>
        <v>0</v>
      </c>
      <c r="G153" s="3">
        <f t="shared" si="57"/>
        <v>17</v>
      </c>
      <c r="H153" s="3">
        <f t="shared" si="57"/>
        <v>27</v>
      </c>
      <c r="I153" s="3">
        <f t="shared" si="57"/>
        <v>0</v>
      </c>
      <c r="J153" s="3">
        <f t="shared" si="57"/>
        <v>0</v>
      </c>
      <c r="K153" s="3">
        <f t="shared" si="57"/>
        <v>0</v>
      </c>
      <c r="L153" s="3">
        <f t="shared" si="57"/>
        <v>0</v>
      </c>
      <c r="M153" s="3">
        <f t="shared" si="57"/>
        <v>0</v>
      </c>
      <c r="N153" s="3">
        <f t="shared" si="57"/>
        <v>2</v>
      </c>
      <c r="O153" s="3">
        <f t="shared" si="57"/>
        <v>0</v>
      </c>
      <c r="P153" s="3">
        <f t="shared" si="57"/>
        <v>0</v>
      </c>
      <c r="Q153" s="3">
        <f t="shared" si="57"/>
        <v>0</v>
      </c>
      <c r="R153" s="3">
        <f t="shared" si="57"/>
        <v>0</v>
      </c>
      <c r="S153" s="24">
        <f t="shared" si="57"/>
        <v>455000</v>
      </c>
      <c r="T153" s="105"/>
    </row>
    <row r="154" spans="1:20" ht="38.25" x14ac:dyDescent="0.2">
      <c r="A154" s="82" t="s">
        <v>78</v>
      </c>
      <c r="B154" s="85" t="s">
        <v>41</v>
      </c>
      <c r="C154" s="88" t="s">
        <v>42</v>
      </c>
      <c r="D154" s="1" t="s">
        <v>5</v>
      </c>
      <c r="E154" s="2">
        <f t="shared" ref="E154:G156" si="58">SUM(E6+E10+E14+E18+E22+E26+E30+E34+E39+E43+E47+E51+E55+E59+E63+E68+E72+E77+E81+E85+E89+E94+E98+E102+E107+E111+E115+E120+E124+E128+E132+E136+E141+E145+E149)</f>
        <v>58</v>
      </c>
      <c r="F154" s="2">
        <f t="shared" si="58"/>
        <v>0</v>
      </c>
      <c r="G154" s="2">
        <f t="shared" si="58"/>
        <v>109</v>
      </c>
      <c r="H154" s="6">
        <f>SUM(E154:G154)</f>
        <v>167</v>
      </c>
      <c r="I154" s="2">
        <f t="shared" ref="I154:J156" si="59">SUM(I6+I10+I14+I18+I22+I26+I30+I34+I39+I43+I47+I51+I55+I59+I63+I68+I72+I77+I81+I85+I89+I94+I98+I102+I107+I111+I115+I120+I124+I128+I132+I136+I141+I145+I149)</f>
        <v>0</v>
      </c>
      <c r="J154" s="2">
        <f t="shared" si="59"/>
        <v>0</v>
      </c>
      <c r="K154" s="5">
        <f>SUM(I154:J154)</f>
        <v>0</v>
      </c>
      <c r="L154" s="2">
        <f t="shared" ref="L154:S156" si="60">SUM(L6+L10+L14+L18+L22+L26+L30+L34+L39+L43+L47+L51+L55+L59+L63+L68+L72+L77+L81+L85+L89+L94+L98+L102+L107+L111+L115+L120+L124+L128+L132+L136+L141+L145+L149)</f>
        <v>3</v>
      </c>
      <c r="M154" s="2">
        <f t="shared" si="60"/>
        <v>0</v>
      </c>
      <c r="N154" s="2">
        <f t="shared" si="60"/>
        <v>6</v>
      </c>
      <c r="O154" s="2">
        <f t="shared" si="60"/>
        <v>0</v>
      </c>
      <c r="P154" s="2">
        <f t="shared" si="60"/>
        <v>0</v>
      </c>
      <c r="Q154" s="2">
        <f t="shared" si="60"/>
        <v>0</v>
      </c>
      <c r="R154" s="2">
        <f t="shared" si="60"/>
        <v>0</v>
      </c>
      <c r="S154" s="23">
        <f t="shared" si="60"/>
        <v>13305000</v>
      </c>
      <c r="T154" s="99"/>
    </row>
    <row r="155" spans="1:20" x14ac:dyDescent="0.2">
      <c r="A155" s="83"/>
      <c r="B155" s="86"/>
      <c r="C155" s="89"/>
      <c r="D155" s="7" t="s">
        <v>111</v>
      </c>
      <c r="E155" s="2">
        <f t="shared" si="58"/>
        <v>6</v>
      </c>
      <c r="F155" s="2">
        <f t="shared" si="58"/>
        <v>0</v>
      </c>
      <c r="G155" s="2">
        <f t="shared" si="58"/>
        <v>0</v>
      </c>
      <c r="H155" s="6">
        <f>SUM(E155:G155)</f>
        <v>6</v>
      </c>
      <c r="I155" s="2">
        <f t="shared" si="59"/>
        <v>0</v>
      </c>
      <c r="J155" s="2">
        <f t="shared" si="59"/>
        <v>0</v>
      </c>
      <c r="K155" s="5">
        <f>SUM(I155:J155)</f>
        <v>0</v>
      </c>
      <c r="L155" s="2">
        <f t="shared" si="60"/>
        <v>0</v>
      </c>
      <c r="M155" s="2">
        <f t="shared" si="60"/>
        <v>0</v>
      </c>
      <c r="N155" s="2">
        <f t="shared" si="60"/>
        <v>0</v>
      </c>
      <c r="O155" s="2">
        <f t="shared" si="60"/>
        <v>0</v>
      </c>
      <c r="P155" s="2">
        <f t="shared" si="60"/>
        <v>0</v>
      </c>
      <c r="Q155" s="2">
        <f t="shared" si="60"/>
        <v>0</v>
      </c>
      <c r="R155" s="2">
        <f t="shared" si="60"/>
        <v>0</v>
      </c>
      <c r="S155" s="23">
        <f t="shared" si="60"/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 t="shared" si="58"/>
        <v>2</v>
      </c>
      <c r="F156" s="2">
        <f t="shared" si="58"/>
        <v>0</v>
      </c>
      <c r="G156" s="2">
        <f t="shared" si="58"/>
        <v>41</v>
      </c>
      <c r="H156" s="6">
        <f>SUM(E156:G156)</f>
        <v>43</v>
      </c>
      <c r="I156" s="2">
        <f t="shared" si="59"/>
        <v>0</v>
      </c>
      <c r="J156" s="2">
        <f t="shared" si="59"/>
        <v>0</v>
      </c>
      <c r="K156" s="5">
        <f>SUM(I156:J156)</f>
        <v>0</v>
      </c>
      <c r="L156" s="2">
        <f t="shared" si="60"/>
        <v>0</v>
      </c>
      <c r="M156" s="2">
        <f t="shared" si="60"/>
        <v>0</v>
      </c>
      <c r="N156" s="2">
        <f t="shared" si="60"/>
        <v>0</v>
      </c>
      <c r="O156" s="2">
        <f t="shared" si="60"/>
        <v>0</v>
      </c>
      <c r="P156" s="2">
        <f t="shared" si="60"/>
        <v>0</v>
      </c>
      <c r="Q156" s="2">
        <f t="shared" si="60"/>
        <v>0</v>
      </c>
      <c r="R156" s="2">
        <f t="shared" si="60"/>
        <v>0</v>
      </c>
      <c r="S156" s="23">
        <f t="shared" si="60"/>
        <v>10601534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SUM(E154:E156)</f>
        <v>66</v>
      </c>
      <c r="F157" s="6">
        <f>SUM(F154:F156)</f>
        <v>0</v>
      </c>
      <c r="G157" s="6">
        <f>SUM(G154:G156)</f>
        <v>150</v>
      </c>
      <c r="H157" s="6">
        <f>SUM(E157:G157)</f>
        <v>216</v>
      </c>
      <c r="I157" s="6">
        <f>SUM(I154:I156)</f>
        <v>0</v>
      </c>
      <c r="J157" s="6">
        <f>SUM(J154:J156)</f>
        <v>0</v>
      </c>
      <c r="K157" s="6">
        <f>SUM(I157:J157)</f>
        <v>0</v>
      </c>
      <c r="L157" s="6">
        <f t="shared" ref="L157:S157" si="61">SUM(L154:L156)</f>
        <v>3</v>
      </c>
      <c r="M157" s="6">
        <f t="shared" si="61"/>
        <v>0</v>
      </c>
      <c r="N157" s="6">
        <f t="shared" si="61"/>
        <v>6</v>
      </c>
      <c r="O157" s="6">
        <f t="shared" si="61"/>
        <v>0</v>
      </c>
      <c r="P157" s="6">
        <f t="shared" si="61"/>
        <v>0</v>
      </c>
      <c r="Q157" s="6">
        <f t="shared" si="61"/>
        <v>0</v>
      </c>
      <c r="R157" s="6">
        <f t="shared" si="61"/>
        <v>0</v>
      </c>
      <c r="S157" s="17">
        <f t="shared" si="61"/>
        <v>23906534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>
      <selection activeCell="K3" sqref="K3:M3"/>
    </sheetView>
  </sheetViews>
  <sheetFormatPr defaultRowHeight="12.75" x14ac:dyDescent="0.2"/>
  <cols>
    <col min="19" max="19" width="13.42578125" customWidth="1"/>
  </cols>
  <sheetData>
    <row r="1" spans="1:20" x14ac:dyDescent="0.2">
      <c r="A1" s="132" t="s">
        <v>129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51" t="s">
        <v>73</v>
      </c>
      <c r="B3" s="183" t="s">
        <v>0</v>
      </c>
      <c r="C3" s="180" t="s">
        <v>74</v>
      </c>
      <c r="D3" s="173" t="s">
        <v>1</v>
      </c>
      <c r="E3" s="194" t="s">
        <v>33</v>
      </c>
      <c r="F3" s="194"/>
      <c r="G3" s="194"/>
      <c r="H3" s="194"/>
      <c r="I3" s="195" t="s">
        <v>69</v>
      </c>
      <c r="J3" s="196"/>
      <c r="K3" s="197"/>
      <c r="L3" s="194" t="s">
        <v>67</v>
      </c>
      <c r="M3" s="194"/>
      <c r="N3" s="194"/>
      <c r="O3" s="194"/>
      <c r="P3" s="194"/>
      <c r="Q3" s="194"/>
      <c r="R3" s="194"/>
      <c r="S3" s="198" t="s">
        <v>46</v>
      </c>
      <c r="T3" s="198" t="s">
        <v>71</v>
      </c>
    </row>
    <row r="4" spans="1:20" ht="63" x14ac:dyDescent="0.2">
      <c r="A4" s="192"/>
      <c r="B4" s="184"/>
      <c r="C4" s="180"/>
      <c r="D4" s="173"/>
      <c r="E4" s="186" t="s">
        <v>34</v>
      </c>
      <c r="F4" s="191" t="s">
        <v>35</v>
      </c>
      <c r="G4" s="191" t="s">
        <v>36</v>
      </c>
      <c r="H4" s="187" t="s">
        <v>37</v>
      </c>
      <c r="I4" s="186" t="s">
        <v>3</v>
      </c>
      <c r="J4" s="186" t="s">
        <v>40</v>
      </c>
      <c r="K4" s="187" t="s">
        <v>2</v>
      </c>
      <c r="L4" s="188" t="s">
        <v>38</v>
      </c>
      <c r="M4" s="189"/>
      <c r="N4" s="190"/>
      <c r="O4" s="151" t="s">
        <v>68</v>
      </c>
      <c r="P4" s="151" t="s">
        <v>90</v>
      </c>
      <c r="Q4" s="151" t="s">
        <v>65</v>
      </c>
      <c r="R4" s="151" t="s">
        <v>66</v>
      </c>
      <c r="S4" s="199"/>
      <c r="T4" s="199"/>
    </row>
    <row r="5" spans="1:20" ht="48.75" x14ac:dyDescent="0.2">
      <c r="A5" s="193"/>
      <c r="B5" s="185"/>
      <c r="C5" s="180"/>
      <c r="D5" s="173"/>
      <c r="E5" s="186"/>
      <c r="F5" s="191"/>
      <c r="G5" s="191"/>
      <c r="H5" s="187"/>
      <c r="I5" s="186"/>
      <c r="J5" s="186"/>
      <c r="K5" s="187"/>
      <c r="L5" s="34" t="s">
        <v>81</v>
      </c>
      <c r="M5" s="34" t="s">
        <v>39</v>
      </c>
      <c r="N5" s="34" t="s">
        <v>75</v>
      </c>
      <c r="O5" s="152"/>
      <c r="P5" s="152"/>
      <c r="Q5" s="152"/>
      <c r="R5" s="152"/>
      <c r="S5" s="199"/>
      <c r="T5" s="199"/>
    </row>
    <row r="6" spans="1:20" ht="25.5" x14ac:dyDescent="0.2">
      <c r="A6" s="162">
        <v>1</v>
      </c>
      <c r="B6" s="183" t="s">
        <v>4</v>
      </c>
      <c r="C6" s="170" t="s">
        <v>44</v>
      </c>
      <c r="D6" s="32" t="s">
        <v>5</v>
      </c>
      <c r="E6" s="32"/>
      <c r="F6" s="32"/>
      <c r="G6" s="32"/>
      <c r="H6" s="35">
        <f t="shared" ref="H6:H37" si="0">SUM(E6+F6+G6)</f>
        <v>0</v>
      </c>
      <c r="I6" s="32"/>
      <c r="J6" s="32"/>
      <c r="K6" s="35">
        <f t="shared" ref="K6:K37" si="1">SUM(I6+J6)</f>
        <v>0</v>
      </c>
      <c r="L6" s="36"/>
      <c r="M6" s="32"/>
      <c r="N6" s="32"/>
      <c r="O6" s="37"/>
      <c r="P6" s="37"/>
      <c r="Q6" s="32"/>
      <c r="R6" s="32"/>
      <c r="S6" s="38"/>
      <c r="T6" s="170"/>
    </row>
    <row r="7" spans="1:20" x14ac:dyDescent="0.2">
      <c r="A7" s="163"/>
      <c r="B7" s="184"/>
      <c r="C7" s="171"/>
      <c r="D7" s="32" t="s">
        <v>102</v>
      </c>
      <c r="E7" s="32"/>
      <c r="F7" s="32"/>
      <c r="G7" s="32"/>
      <c r="H7" s="35">
        <f t="shared" si="0"/>
        <v>0</v>
      </c>
      <c r="I7" s="32"/>
      <c r="J7" s="32"/>
      <c r="K7" s="35">
        <f t="shared" si="1"/>
        <v>0</v>
      </c>
      <c r="L7" s="32"/>
      <c r="M7" s="32"/>
      <c r="N7" s="32"/>
      <c r="O7" s="32"/>
      <c r="P7" s="32"/>
      <c r="Q7" s="32"/>
      <c r="R7" s="32"/>
      <c r="S7" s="38"/>
      <c r="T7" s="171"/>
    </row>
    <row r="8" spans="1:20" x14ac:dyDescent="0.2">
      <c r="A8" s="163"/>
      <c r="B8" s="184"/>
      <c r="C8" s="171"/>
      <c r="D8" s="32" t="s">
        <v>7</v>
      </c>
      <c r="E8" s="32"/>
      <c r="F8" s="32"/>
      <c r="G8" s="32"/>
      <c r="H8" s="35">
        <f t="shared" si="0"/>
        <v>0</v>
      </c>
      <c r="I8" s="32"/>
      <c r="J8" s="32"/>
      <c r="K8" s="35">
        <f t="shared" si="1"/>
        <v>0</v>
      </c>
      <c r="L8" s="32"/>
      <c r="M8" s="32"/>
      <c r="N8" s="32"/>
      <c r="O8" s="32"/>
      <c r="P8" s="32"/>
      <c r="Q8" s="32"/>
      <c r="R8" s="32"/>
      <c r="S8" s="38"/>
      <c r="T8" s="171"/>
    </row>
    <row r="9" spans="1:20" x14ac:dyDescent="0.2">
      <c r="A9" s="163"/>
      <c r="B9" s="185"/>
      <c r="C9" s="171"/>
      <c r="D9" s="35" t="s">
        <v>8</v>
      </c>
      <c r="E9" s="35">
        <f>SUM(E6+E7+E8)</f>
        <v>0</v>
      </c>
      <c r="F9" s="35">
        <f>SUM(F6+F7+F8)</f>
        <v>0</v>
      </c>
      <c r="G9" s="35">
        <f>SUM(G6+G7+G8)</f>
        <v>0</v>
      </c>
      <c r="H9" s="35">
        <f t="shared" si="0"/>
        <v>0</v>
      </c>
      <c r="I9" s="35">
        <f>SUM(I6+I7+I8)</f>
        <v>0</v>
      </c>
      <c r="J9" s="35">
        <f>SUM(J6+J7+J8)</f>
        <v>0</v>
      </c>
      <c r="K9" s="35">
        <f t="shared" si="1"/>
        <v>0</v>
      </c>
      <c r="L9" s="39">
        <f>SUM(L6+L7+L8)</f>
        <v>0</v>
      </c>
      <c r="M9" s="39">
        <f>SUM(M6+M7+M8)</f>
        <v>0</v>
      </c>
      <c r="N9" s="39">
        <f>SUM(N6+N7+N8)</f>
        <v>0</v>
      </c>
      <c r="O9" s="39">
        <f>SUM(O6+O7+O8)</f>
        <v>0</v>
      </c>
      <c r="P9" s="39"/>
      <c r="Q9" s="39">
        <f>SUM(Q6+Q7+Q8)</f>
        <v>0</v>
      </c>
      <c r="R9" s="39">
        <f>SUM(R6+R7+R8)</f>
        <v>0</v>
      </c>
      <c r="S9" s="40">
        <f>SUM(S6+S7+S8)</f>
        <v>0</v>
      </c>
      <c r="T9" s="172"/>
    </row>
    <row r="10" spans="1:20" ht="38.25" x14ac:dyDescent="0.2">
      <c r="A10" s="162">
        <v>2</v>
      </c>
      <c r="B10" s="165" t="s">
        <v>9</v>
      </c>
      <c r="C10" s="169" t="s">
        <v>47</v>
      </c>
      <c r="D10" s="32" t="s">
        <v>5</v>
      </c>
      <c r="E10" s="32"/>
      <c r="F10" s="32"/>
      <c r="G10" s="32">
        <v>17</v>
      </c>
      <c r="H10" s="35">
        <f t="shared" si="0"/>
        <v>17</v>
      </c>
      <c r="I10" s="32"/>
      <c r="J10" s="32"/>
      <c r="K10" s="35">
        <f t="shared" si="1"/>
        <v>0</v>
      </c>
      <c r="L10" s="36"/>
      <c r="M10" s="32"/>
      <c r="N10" s="32"/>
      <c r="O10" s="37"/>
      <c r="P10" s="37"/>
      <c r="Q10" s="32"/>
      <c r="R10" s="32"/>
      <c r="S10" s="38">
        <v>430251</v>
      </c>
      <c r="T10" s="170"/>
    </row>
    <row r="11" spans="1:20" x14ac:dyDescent="0.2">
      <c r="A11" s="163"/>
      <c r="B11" s="166"/>
      <c r="C11" s="168"/>
      <c r="D11" s="32" t="s">
        <v>102</v>
      </c>
      <c r="E11" s="32"/>
      <c r="F11" s="32"/>
      <c r="G11" s="32"/>
      <c r="H11" s="35">
        <f t="shared" si="0"/>
        <v>0</v>
      </c>
      <c r="I11" s="32"/>
      <c r="J11" s="32"/>
      <c r="K11" s="35">
        <f t="shared" si="1"/>
        <v>0</v>
      </c>
      <c r="L11" s="32"/>
      <c r="M11" s="32"/>
      <c r="N11" s="32"/>
      <c r="O11" s="32"/>
      <c r="P11" s="32"/>
      <c r="Q11" s="32"/>
      <c r="R11" s="32"/>
      <c r="S11" s="38"/>
      <c r="T11" s="171"/>
    </row>
    <row r="12" spans="1:20" x14ac:dyDescent="0.2">
      <c r="A12" s="163"/>
      <c r="B12" s="166"/>
      <c r="C12" s="168"/>
      <c r="D12" s="32" t="s">
        <v>7</v>
      </c>
      <c r="E12" s="32"/>
      <c r="F12" s="32"/>
      <c r="G12" s="32"/>
      <c r="H12" s="35">
        <f t="shared" si="0"/>
        <v>0</v>
      </c>
      <c r="I12" s="32"/>
      <c r="J12" s="32"/>
      <c r="K12" s="35">
        <f t="shared" si="1"/>
        <v>0</v>
      </c>
      <c r="L12" s="32"/>
      <c r="M12" s="32"/>
      <c r="N12" s="32"/>
      <c r="O12" s="32"/>
      <c r="P12" s="32"/>
      <c r="Q12" s="32"/>
      <c r="R12" s="32"/>
      <c r="S12" s="38"/>
      <c r="T12" s="171"/>
    </row>
    <row r="13" spans="1:20" x14ac:dyDescent="0.2">
      <c r="A13" s="163"/>
      <c r="B13" s="167"/>
      <c r="C13" s="168"/>
      <c r="D13" s="35" t="s">
        <v>8</v>
      </c>
      <c r="E13" s="35">
        <f>SUM(E10+E11+E12)</f>
        <v>0</v>
      </c>
      <c r="F13" s="35">
        <f>SUM(F10+F11+F12)</f>
        <v>0</v>
      </c>
      <c r="G13" s="35">
        <f>SUM(G10+G11+G12)</f>
        <v>17</v>
      </c>
      <c r="H13" s="35">
        <f t="shared" si="0"/>
        <v>17</v>
      </c>
      <c r="I13" s="35">
        <f>SUM(I10+I11+I12)</f>
        <v>0</v>
      </c>
      <c r="J13" s="35">
        <f>SUM(J10+J11+J12)</f>
        <v>0</v>
      </c>
      <c r="K13" s="35">
        <f t="shared" si="1"/>
        <v>0</v>
      </c>
      <c r="L13" s="39">
        <f t="shared" ref="L13:S13" si="2">SUM(L10+L11+L12)</f>
        <v>0</v>
      </c>
      <c r="M13" s="39">
        <f t="shared" si="2"/>
        <v>0</v>
      </c>
      <c r="N13" s="39">
        <f t="shared" si="2"/>
        <v>0</v>
      </c>
      <c r="O13" s="39">
        <f t="shared" si="2"/>
        <v>0</v>
      </c>
      <c r="P13" s="39">
        <f t="shared" si="2"/>
        <v>0</v>
      </c>
      <c r="Q13" s="39">
        <f t="shared" si="2"/>
        <v>0</v>
      </c>
      <c r="R13" s="39">
        <f t="shared" si="2"/>
        <v>0</v>
      </c>
      <c r="S13" s="40">
        <f t="shared" si="2"/>
        <v>430251</v>
      </c>
      <c r="T13" s="172"/>
    </row>
    <row r="14" spans="1:20" ht="25.5" x14ac:dyDescent="0.2">
      <c r="A14" s="162">
        <v>3</v>
      </c>
      <c r="B14" s="165" t="s">
        <v>10</v>
      </c>
      <c r="C14" s="169" t="s">
        <v>48</v>
      </c>
      <c r="D14" s="32" t="s">
        <v>5</v>
      </c>
      <c r="E14" s="32">
        <v>6</v>
      </c>
      <c r="F14" s="32"/>
      <c r="G14" s="32">
        <v>11</v>
      </c>
      <c r="H14" s="35">
        <f t="shared" si="0"/>
        <v>17</v>
      </c>
      <c r="I14" s="32"/>
      <c r="J14" s="32"/>
      <c r="K14" s="35">
        <f t="shared" si="1"/>
        <v>0</v>
      </c>
      <c r="L14" s="36"/>
      <c r="M14" s="32"/>
      <c r="N14" s="32">
        <v>6</v>
      </c>
      <c r="O14" s="37"/>
      <c r="P14" s="37"/>
      <c r="Q14" s="32"/>
      <c r="R14" s="32"/>
      <c r="S14" s="38">
        <v>559000</v>
      </c>
      <c r="T14" s="170"/>
    </row>
    <row r="15" spans="1:20" x14ac:dyDescent="0.2">
      <c r="A15" s="163"/>
      <c r="B15" s="166"/>
      <c r="C15" s="168"/>
      <c r="D15" s="32" t="s">
        <v>111</v>
      </c>
      <c r="E15" s="32"/>
      <c r="F15" s="32"/>
      <c r="G15" s="32"/>
      <c r="H15" s="35">
        <f t="shared" si="0"/>
        <v>0</v>
      </c>
      <c r="I15" s="32"/>
      <c r="J15" s="32"/>
      <c r="K15" s="35">
        <f t="shared" si="1"/>
        <v>0</v>
      </c>
      <c r="L15" s="32"/>
      <c r="M15" s="32"/>
      <c r="N15" s="32"/>
      <c r="O15" s="32"/>
      <c r="P15" s="32"/>
      <c r="Q15" s="32"/>
      <c r="R15" s="32"/>
      <c r="S15" s="38"/>
      <c r="T15" s="171"/>
    </row>
    <row r="16" spans="1:20" x14ac:dyDescent="0.2">
      <c r="A16" s="163"/>
      <c r="B16" s="166"/>
      <c r="C16" s="168"/>
      <c r="D16" s="32" t="s">
        <v>7</v>
      </c>
      <c r="E16" s="32"/>
      <c r="F16" s="32"/>
      <c r="G16" s="32">
        <v>1</v>
      </c>
      <c r="H16" s="35">
        <f t="shared" si="0"/>
        <v>1</v>
      </c>
      <c r="I16" s="32"/>
      <c r="J16" s="32"/>
      <c r="K16" s="35">
        <f t="shared" si="1"/>
        <v>0</v>
      </c>
      <c r="L16" s="32"/>
      <c r="M16" s="32"/>
      <c r="N16" s="32"/>
      <c r="O16" s="32"/>
      <c r="P16" s="32"/>
      <c r="Q16" s="32"/>
      <c r="R16" s="32"/>
      <c r="S16" s="38">
        <v>8000000</v>
      </c>
      <c r="T16" s="171"/>
    </row>
    <row r="17" spans="1:20" x14ac:dyDescent="0.2">
      <c r="A17" s="163"/>
      <c r="B17" s="167"/>
      <c r="C17" s="168"/>
      <c r="D17" s="35" t="s">
        <v>8</v>
      </c>
      <c r="E17" s="35">
        <f>SUM(E14+E15+E16)</f>
        <v>6</v>
      </c>
      <c r="F17" s="35">
        <f>SUM(F14+F15+F16)</f>
        <v>0</v>
      </c>
      <c r="G17" s="35">
        <f>SUM(G14+G15+G16)</f>
        <v>12</v>
      </c>
      <c r="H17" s="35">
        <f t="shared" si="0"/>
        <v>18</v>
      </c>
      <c r="I17" s="35">
        <f>SUM(I14+I15+I16)</f>
        <v>0</v>
      </c>
      <c r="J17" s="35">
        <f>SUM(J14+J15+J16)</f>
        <v>0</v>
      </c>
      <c r="K17" s="35">
        <f t="shared" si="1"/>
        <v>0</v>
      </c>
      <c r="L17" s="39">
        <f t="shared" ref="L17:S17" si="3">SUM(L14+L15+L16)</f>
        <v>0</v>
      </c>
      <c r="M17" s="39">
        <f t="shared" si="3"/>
        <v>0</v>
      </c>
      <c r="N17" s="39">
        <f t="shared" si="3"/>
        <v>6</v>
      </c>
      <c r="O17" s="39">
        <f t="shared" si="3"/>
        <v>0</v>
      </c>
      <c r="P17" s="39">
        <f t="shared" si="3"/>
        <v>0</v>
      </c>
      <c r="Q17" s="39">
        <f t="shared" si="3"/>
        <v>0</v>
      </c>
      <c r="R17" s="39">
        <f t="shared" si="3"/>
        <v>0</v>
      </c>
      <c r="S17" s="40">
        <f t="shared" si="3"/>
        <v>8559000</v>
      </c>
      <c r="T17" s="172"/>
    </row>
    <row r="18" spans="1:20" ht="25.5" x14ac:dyDescent="0.2">
      <c r="A18" s="162">
        <v>4</v>
      </c>
      <c r="B18" s="165" t="s">
        <v>11</v>
      </c>
      <c r="C18" s="170" t="s">
        <v>44</v>
      </c>
      <c r="D18" s="32" t="s">
        <v>5</v>
      </c>
      <c r="E18" s="32"/>
      <c r="F18" s="32"/>
      <c r="G18" s="32"/>
      <c r="H18" s="35">
        <f t="shared" si="0"/>
        <v>0</v>
      </c>
      <c r="I18" s="32"/>
      <c r="J18" s="32"/>
      <c r="K18" s="35">
        <f t="shared" si="1"/>
        <v>0</v>
      </c>
      <c r="L18" s="36"/>
      <c r="M18" s="32"/>
      <c r="N18" s="32"/>
      <c r="O18" s="37"/>
      <c r="P18" s="37"/>
      <c r="Q18" s="32"/>
      <c r="R18" s="32"/>
      <c r="S18" s="38"/>
      <c r="T18" s="170"/>
    </row>
    <row r="19" spans="1:20" x14ac:dyDescent="0.2">
      <c r="A19" s="163"/>
      <c r="B19" s="166"/>
      <c r="C19" s="171"/>
      <c r="D19" s="32" t="s">
        <v>102</v>
      </c>
      <c r="E19" s="32"/>
      <c r="F19" s="32"/>
      <c r="G19" s="32"/>
      <c r="H19" s="35">
        <f t="shared" si="0"/>
        <v>0</v>
      </c>
      <c r="I19" s="32"/>
      <c r="J19" s="32"/>
      <c r="K19" s="35">
        <f t="shared" si="1"/>
        <v>0</v>
      </c>
      <c r="L19" s="32"/>
      <c r="M19" s="32"/>
      <c r="N19" s="32"/>
      <c r="O19" s="32"/>
      <c r="P19" s="32"/>
      <c r="Q19" s="32"/>
      <c r="R19" s="32"/>
      <c r="S19" s="38"/>
      <c r="T19" s="171"/>
    </row>
    <row r="20" spans="1:20" x14ac:dyDescent="0.2">
      <c r="A20" s="163"/>
      <c r="B20" s="166"/>
      <c r="C20" s="171"/>
      <c r="D20" s="32" t="s">
        <v>7</v>
      </c>
      <c r="E20" s="32"/>
      <c r="F20" s="32"/>
      <c r="G20" s="32"/>
      <c r="H20" s="35">
        <f t="shared" si="0"/>
        <v>0</v>
      </c>
      <c r="I20" s="32"/>
      <c r="J20" s="32"/>
      <c r="K20" s="35">
        <f t="shared" si="1"/>
        <v>0</v>
      </c>
      <c r="L20" s="32"/>
      <c r="M20" s="32"/>
      <c r="N20" s="32"/>
      <c r="O20" s="32"/>
      <c r="P20" s="32"/>
      <c r="Q20" s="32"/>
      <c r="R20" s="32"/>
      <c r="S20" s="38"/>
      <c r="T20" s="171"/>
    </row>
    <row r="21" spans="1:20" x14ac:dyDescent="0.2">
      <c r="A21" s="164"/>
      <c r="B21" s="167"/>
      <c r="C21" s="171"/>
      <c r="D21" s="35" t="s">
        <v>8</v>
      </c>
      <c r="E21" s="35">
        <f>SUM(E18+E19+E20)</f>
        <v>0</v>
      </c>
      <c r="F21" s="35">
        <f>SUM(F18+F19+F20)</f>
        <v>0</v>
      </c>
      <c r="G21" s="35">
        <f>SUM(G18+G19+G20)</f>
        <v>0</v>
      </c>
      <c r="H21" s="35">
        <f t="shared" si="0"/>
        <v>0</v>
      </c>
      <c r="I21" s="35">
        <f>SUM(I18+I19+I20)</f>
        <v>0</v>
      </c>
      <c r="J21" s="35">
        <f>SUM(J18+J19+J20)</f>
        <v>0</v>
      </c>
      <c r="K21" s="35">
        <f t="shared" si="1"/>
        <v>0</v>
      </c>
      <c r="L21" s="39">
        <f t="shared" ref="L21:S21" si="4">SUM(L18+L19+L20)</f>
        <v>0</v>
      </c>
      <c r="M21" s="39">
        <f t="shared" si="4"/>
        <v>0</v>
      </c>
      <c r="N21" s="39">
        <f t="shared" si="4"/>
        <v>0</v>
      </c>
      <c r="O21" s="39">
        <f t="shared" si="4"/>
        <v>0</v>
      </c>
      <c r="P21" s="39">
        <f t="shared" si="4"/>
        <v>0</v>
      </c>
      <c r="Q21" s="39">
        <f t="shared" si="4"/>
        <v>0</v>
      </c>
      <c r="R21" s="39">
        <f t="shared" si="4"/>
        <v>0</v>
      </c>
      <c r="S21" s="40">
        <f t="shared" si="4"/>
        <v>0</v>
      </c>
      <c r="T21" s="172"/>
    </row>
    <row r="22" spans="1:20" ht="25.5" x14ac:dyDescent="0.2">
      <c r="A22" s="162">
        <v>5</v>
      </c>
      <c r="B22" s="165" t="s">
        <v>12</v>
      </c>
      <c r="C22" s="170" t="s">
        <v>44</v>
      </c>
      <c r="D22" s="32" t="s">
        <v>5</v>
      </c>
      <c r="E22" s="32"/>
      <c r="F22" s="32"/>
      <c r="G22" s="32"/>
      <c r="H22" s="35">
        <f t="shared" si="0"/>
        <v>0</v>
      </c>
      <c r="I22" s="32"/>
      <c r="J22" s="32"/>
      <c r="K22" s="35">
        <f t="shared" si="1"/>
        <v>0</v>
      </c>
      <c r="L22" s="36"/>
      <c r="M22" s="32"/>
      <c r="N22" s="32"/>
      <c r="O22" s="37"/>
      <c r="P22" s="37"/>
      <c r="Q22" s="32"/>
      <c r="R22" s="32"/>
      <c r="S22" s="38"/>
      <c r="T22" s="170"/>
    </row>
    <row r="23" spans="1:20" x14ac:dyDescent="0.2">
      <c r="A23" s="163"/>
      <c r="B23" s="166"/>
      <c r="C23" s="171"/>
      <c r="D23" s="32" t="s">
        <v>102</v>
      </c>
      <c r="E23" s="32"/>
      <c r="F23" s="32"/>
      <c r="G23" s="32"/>
      <c r="H23" s="35">
        <f t="shared" si="0"/>
        <v>0</v>
      </c>
      <c r="I23" s="32"/>
      <c r="J23" s="32"/>
      <c r="K23" s="35">
        <f t="shared" si="1"/>
        <v>0</v>
      </c>
      <c r="L23" s="32"/>
      <c r="M23" s="32"/>
      <c r="N23" s="32"/>
      <c r="O23" s="32"/>
      <c r="P23" s="32"/>
      <c r="Q23" s="32"/>
      <c r="R23" s="32"/>
      <c r="S23" s="38"/>
      <c r="T23" s="171"/>
    </row>
    <row r="24" spans="1:20" x14ac:dyDescent="0.2">
      <c r="A24" s="163"/>
      <c r="B24" s="166"/>
      <c r="C24" s="171"/>
      <c r="D24" s="32" t="s">
        <v>7</v>
      </c>
      <c r="E24" s="32"/>
      <c r="F24" s="32"/>
      <c r="G24" s="32"/>
      <c r="H24" s="35">
        <f t="shared" si="0"/>
        <v>0</v>
      </c>
      <c r="I24" s="32"/>
      <c r="J24" s="32"/>
      <c r="K24" s="35">
        <f t="shared" si="1"/>
        <v>0</v>
      </c>
      <c r="L24" s="32"/>
      <c r="M24" s="32"/>
      <c r="N24" s="32"/>
      <c r="O24" s="32"/>
      <c r="P24" s="32"/>
      <c r="Q24" s="32"/>
      <c r="R24" s="32"/>
      <c r="S24" s="38"/>
      <c r="T24" s="171"/>
    </row>
    <row r="25" spans="1:20" x14ac:dyDescent="0.2">
      <c r="A25" s="163"/>
      <c r="B25" s="167"/>
      <c r="C25" s="171"/>
      <c r="D25" s="35" t="s">
        <v>8</v>
      </c>
      <c r="E25" s="35">
        <f>SUM(E22+E23+E24)</f>
        <v>0</v>
      </c>
      <c r="F25" s="35">
        <f>SUM(F22+F23+F24)</f>
        <v>0</v>
      </c>
      <c r="G25" s="35">
        <f>SUM(G22+G23+G24)</f>
        <v>0</v>
      </c>
      <c r="H25" s="35">
        <f t="shared" si="0"/>
        <v>0</v>
      </c>
      <c r="I25" s="35">
        <f>SUM(I22+I23+I24)</f>
        <v>0</v>
      </c>
      <c r="J25" s="35">
        <f>SUM(J22+J23+J24)</f>
        <v>0</v>
      </c>
      <c r="K25" s="35">
        <f t="shared" si="1"/>
        <v>0</v>
      </c>
      <c r="L25" s="39">
        <f>SUM(L22+L23+L24)</f>
        <v>0</v>
      </c>
      <c r="M25" s="39">
        <f>SUM(M22+M23+M24)</f>
        <v>0</v>
      </c>
      <c r="N25" s="39">
        <f>SUM(N22+N23+N24)</f>
        <v>0</v>
      </c>
      <c r="O25" s="39">
        <f>SUM(O22+O23+O24)</f>
        <v>0</v>
      </c>
      <c r="P25" s="39"/>
      <c r="Q25" s="39">
        <f>SUM(Q22+Q23+Q24)</f>
        <v>0</v>
      </c>
      <c r="R25" s="39">
        <f>SUM(R22+R23+R24)</f>
        <v>0</v>
      </c>
      <c r="S25" s="40">
        <f>SUM(S22+S23+S24)</f>
        <v>0</v>
      </c>
      <c r="T25" s="172"/>
    </row>
    <row r="26" spans="1:20" ht="51" x14ac:dyDescent="0.2">
      <c r="A26" s="162">
        <v>6</v>
      </c>
      <c r="B26" s="165" t="s">
        <v>13</v>
      </c>
      <c r="C26" s="180" t="s">
        <v>105</v>
      </c>
      <c r="D26" s="32" t="s">
        <v>5</v>
      </c>
      <c r="E26" s="32"/>
      <c r="F26" s="32"/>
      <c r="G26" s="32"/>
      <c r="H26" s="35">
        <f t="shared" si="0"/>
        <v>0</v>
      </c>
      <c r="I26" s="32"/>
      <c r="J26" s="32"/>
      <c r="K26" s="35">
        <f t="shared" si="1"/>
        <v>0</v>
      </c>
      <c r="L26" s="36"/>
      <c r="M26" s="32"/>
      <c r="N26" s="32"/>
      <c r="O26" s="37"/>
      <c r="P26" s="37"/>
      <c r="Q26" s="32"/>
      <c r="R26" s="32"/>
      <c r="S26" s="38"/>
      <c r="T26" s="170"/>
    </row>
    <row r="27" spans="1:20" x14ac:dyDescent="0.2">
      <c r="A27" s="163"/>
      <c r="B27" s="166"/>
      <c r="C27" s="180"/>
      <c r="D27" s="32" t="s">
        <v>111</v>
      </c>
      <c r="E27" s="32"/>
      <c r="F27" s="32"/>
      <c r="G27" s="32"/>
      <c r="H27" s="35">
        <f t="shared" si="0"/>
        <v>0</v>
      </c>
      <c r="I27" s="32"/>
      <c r="J27" s="32"/>
      <c r="K27" s="35">
        <f t="shared" si="1"/>
        <v>0</v>
      </c>
      <c r="L27" s="32"/>
      <c r="M27" s="32"/>
      <c r="N27" s="32"/>
      <c r="O27" s="32"/>
      <c r="P27" s="32"/>
      <c r="Q27" s="32"/>
      <c r="R27" s="32"/>
      <c r="S27" s="38"/>
      <c r="T27" s="171"/>
    </row>
    <row r="28" spans="1:20" x14ac:dyDescent="0.2">
      <c r="A28" s="163"/>
      <c r="B28" s="166"/>
      <c r="C28" s="180"/>
      <c r="D28" s="32" t="s">
        <v>7</v>
      </c>
      <c r="E28" s="32"/>
      <c r="F28" s="32"/>
      <c r="G28" s="32"/>
      <c r="H28" s="35">
        <f t="shared" si="0"/>
        <v>0</v>
      </c>
      <c r="I28" s="32"/>
      <c r="J28" s="32"/>
      <c r="K28" s="35">
        <f t="shared" si="1"/>
        <v>0</v>
      </c>
      <c r="L28" s="32"/>
      <c r="M28" s="32"/>
      <c r="N28" s="32"/>
      <c r="O28" s="32"/>
      <c r="P28" s="32"/>
      <c r="Q28" s="32"/>
      <c r="R28" s="32"/>
      <c r="S28" s="38"/>
      <c r="T28" s="171"/>
    </row>
    <row r="29" spans="1:20" x14ac:dyDescent="0.2">
      <c r="A29" s="163"/>
      <c r="B29" s="166"/>
      <c r="C29" s="180"/>
      <c r="D29" s="35" t="s">
        <v>37</v>
      </c>
      <c r="E29" s="35">
        <f>SUM(E26+E27+E28)</f>
        <v>0</v>
      </c>
      <c r="F29" s="35">
        <f>SUM(F26+F27+F28)</f>
        <v>0</v>
      </c>
      <c r="G29" s="35">
        <f>SUM(G26+G27+G28)</f>
        <v>0</v>
      </c>
      <c r="H29" s="35">
        <f t="shared" si="0"/>
        <v>0</v>
      </c>
      <c r="I29" s="35">
        <f>SUM(I26+I27+I28)</f>
        <v>0</v>
      </c>
      <c r="J29" s="35">
        <f>SUM(J26+J27+J28)</f>
        <v>0</v>
      </c>
      <c r="K29" s="35">
        <f t="shared" si="1"/>
        <v>0</v>
      </c>
      <c r="L29" s="39">
        <f t="shared" ref="L29:S29" si="5">SUM(L26+L27+L28)</f>
        <v>0</v>
      </c>
      <c r="M29" s="39">
        <f t="shared" si="5"/>
        <v>0</v>
      </c>
      <c r="N29" s="39">
        <f t="shared" si="5"/>
        <v>0</v>
      </c>
      <c r="O29" s="39">
        <f t="shared" si="5"/>
        <v>0</v>
      </c>
      <c r="P29" s="39">
        <f t="shared" si="5"/>
        <v>0</v>
      </c>
      <c r="Q29" s="39">
        <f t="shared" si="5"/>
        <v>0</v>
      </c>
      <c r="R29" s="39">
        <f t="shared" si="5"/>
        <v>0</v>
      </c>
      <c r="S29" s="40">
        <f t="shared" si="5"/>
        <v>0</v>
      </c>
      <c r="T29" s="172"/>
    </row>
    <row r="30" spans="1:20" ht="25.5" x14ac:dyDescent="0.2">
      <c r="A30" s="163"/>
      <c r="B30" s="166"/>
      <c r="C30" s="174" t="s">
        <v>140</v>
      </c>
      <c r="D30" s="32" t="s">
        <v>5</v>
      </c>
      <c r="E30" s="32"/>
      <c r="F30" s="32"/>
      <c r="G30" s="32"/>
      <c r="H30" s="35">
        <f t="shared" si="0"/>
        <v>0</v>
      </c>
      <c r="I30" s="32"/>
      <c r="J30" s="32"/>
      <c r="K30" s="35">
        <f t="shared" si="1"/>
        <v>0</v>
      </c>
      <c r="L30" s="36"/>
      <c r="M30" s="32"/>
      <c r="N30" s="32"/>
      <c r="O30" s="37"/>
      <c r="P30" s="37"/>
      <c r="Q30" s="32"/>
      <c r="R30" s="32"/>
      <c r="S30" s="38"/>
      <c r="T30" s="170"/>
    </row>
    <row r="31" spans="1:20" x14ac:dyDescent="0.2">
      <c r="A31" s="163"/>
      <c r="B31" s="166"/>
      <c r="C31" s="174"/>
      <c r="D31" s="32" t="s">
        <v>102</v>
      </c>
      <c r="E31" s="32"/>
      <c r="F31" s="32"/>
      <c r="G31" s="32"/>
      <c r="H31" s="35">
        <f t="shared" si="0"/>
        <v>0</v>
      </c>
      <c r="I31" s="32"/>
      <c r="J31" s="32"/>
      <c r="K31" s="35">
        <f t="shared" si="1"/>
        <v>0</v>
      </c>
      <c r="L31" s="32"/>
      <c r="M31" s="32"/>
      <c r="N31" s="32"/>
      <c r="O31" s="32"/>
      <c r="P31" s="32"/>
      <c r="Q31" s="32"/>
      <c r="R31" s="32"/>
      <c r="S31" s="38"/>
      <c r="T31" s="171"/>
    </row>
    <row r="32" spans="1:20" x14ac:dyDescent="0.2">
      <c r="A32" s="163"/>
      <c r="B32" s="166"/>
      <c r="C32" s="174"/>
      <c r="D32" s="32" t="s">
        <v>7</v>
      </c>
      <c r="E32" s="32"/>
      <c r="F32" s="32"/>
      <c r="G32" s="32"/>
      <c r="H32" s="35">
        <f t="shared" si="0"/>
        <v>0</v>
      </c>
      <c r="I32" s="32"/>
      <c r="J32" s="32"/>
      <c r="K32" s="35">
        <f t="shared" si="1"/>
        <v>0</v>
      </c>
      <c r="L32" s="32"/>
      <c r="M32" s="32"/>
      <c r="N32" s="32"/>
      <c r="O32" s="32"/>
      <c r="P32" s="32"/>
      <c r="Q32" s="32"/>
      <c r="R32" s="32"/>
      <c r="S32" s="38"/>
      <c r="T32" s="171"/>
    </row>
    <row r="33" spans="1:20" x14ac:dyDescent="0.2">
      <c r="A33" s="163"/>
      <c r="B33" s="166"/>
      <c r="C33" s="174"/>
      <c r="D33" s="35" t="s">
        <v>8</v>
      </c>
      <c r="E33" s="35">
        <f>SUM(E30+E31+E32)</f>
        <v>0</v>
      </c>
      <c r="F33" s="35">
        <f>SUM(F30+F31+F32)</f>
        <v>0</v>
      </c>
      <c r="G33" s="35">
        <f>SUM(G30+G31+G32)</f>
        <v>0</v>
      </c>
      <c r="H33" s="35">
        <f t="shared" si="0"/>
        <v>0</v>
      </c>
      <c r="I33" s="35">
        <f>SUM(I30+I31+I32)</f>
        <v>0</v>
      </c>
      <c r="J33" s="35">
        <f>SUM(J30+J31+J32)</f>
        <v>0</v>
      </c>
      <c r="K33" s="35">
        <f t="shared" si="1"/>
        <v>0</v>
      </c>
      <c r="L33" s="39">
        <f t="shared" ref="L33:S33" si="6">SUM(L30+L31+L32)</f>
        <v>0</v>
      </c>
      <c r="M33" s="39">
        <f t="shared" si="6"/>
        <v>0</v>
      </c>
      <c r="N33" s="39">
        <f t="shared" si="6"/>
        <v>0</v>
      </c>
      <c r="O33" s="39">
        <f t="shared" si="6"/>
        <v>0</v>
      </c>
      <c r="P33" s="39">
        <f t="shared" si="6"/>
        <v>0</v>
      </c>
      <c r="Q33" s="39">
        <f t="shared" si="6"/>
        <v>0</v>
      </c>
      <c r="R33" s="39">
        <f t="shared" si="6"/>
        <v>0</v>
      </c>
      <c r="S33" s="40">
        <f t="shared" si="6"/>
        <v>0</v>
      </c>
      <c r="T33" s="172"/>
    </row>
    <row r="34" spans="1:20" ht="25.5" x14ac:dyDescent="0.2">
      <c r="A34" s="163"/>
      <c r="B34" s="166"/>
      <c r="C34" s="169" t="s">
        <v>64</v>
      </c>
      <c r="D34" s="42" t="s">
        <v>5</v>
      </c>
      <c r="E34" s="42"/>
      <c r="F34" s="42"/>
      <c r="G34" s="42">
        <v>12</v>
      </c>
      <c r="H34" s="35">
        <f t="shared" si="0"/>
        <v>12</v>
      </c>
      <c r="I34" s="42"/>
      <c r="J34" s="42"/>
      <c r="K34" s="35">
        <f t="shared" si="1"/>
        <v>0</v>
      </c>
      <c r="L34" s="43"/>
      <c r="M34" s="42"/>
      <c r="N34" s="42"/>
      <c r="O34" s="42"/>
      <c r="P34" s="42"/>
      <c r="Q34" s="42"/>
      <c r="R34" s="42"/>
      <c r="S34" s="44">
        <v>418200</v>
      </c>
      <c r="T34" s="170"/>
    </row>
    <row r="35" spans="1:20" x14ac:dyDescent="0.2">
      <c r="A35" s="163"/>
      <c r="B35" s="166"/>
      <c r="C35" s="168"/>
      <c r="D35" s="32" t="s">
        <v>111</v>
      </c>
      <c r="E35" s="42"/>
      <c r="F35" s="42"/>
      <c r="G35" s="42"/>
      <c r="H35" s="35">
        <f t="shared" si="0"/>
        <v>0</v>
      </c>
      <c r="I35" s="42"/>
      <c r="J35" s="42"/>
      <c r="K35" s="35">
        <f t="shared" si="1"/>
        <v>0</v>
      </c>
      <c r="L35" s="42"/>
      <c r="M35" s="42"/>
      <c r="N35" s="42"/>
      <c r="O35" s="42"/>
      <c r="P35" s="42"/>
      <c r="Q35" s="42"/>
      <c r="R35" s="42"/>
      <c r="S35" s="44"/>
      <c r="T35" s="171"/>
    </row>
    <row r="36" spans="1:20" x14ac:dyDescent="0.2">
      <c r="A36" s="163"/>
      <c r="B36" s="166"/>
      <c r="C36" s="168"/>
      <c r="D36" s="42" t="s">
        <v>7</v>
      </c>
      <c r="E36" s="42"/>
      <c r="F36" s="42"/>
      <c r="G36" s="42">
        <v>4</v>
      </c>
      <c r="H36" s="35">
        <f t="shared" si="0"/>
        <v>4</v>
      </c>
      <c r="I36" s="42"/>
      <c r="J36" s="42"/>
      <c r="K36" s="35">
        <f t="shared" si="1"/>
        <v>0</v>
      </c>
      <c r="L36" s="42"/>
      <c r="M36" s="42"/>
      <c r="N36" s="42"/>
      <c r="O36" s="42"/>
      <c r="P36" s="42"/>
      <c r="Q36" s="42"/>
      <c r="R36" s="42"/>
      <c r="S36" s="44"/>
      <c r="T36" s="171"/>
    </row>
    <row r="37" spans="1:20" x14ac:dyDescent="0.2">
      <c r="A37" s="163"/>
      <c r="B37" s="166"/>
      <c r="C37" s="175"/>
      <c r="D37" s="42" t="s">
        <v>8</v>
      </c>
      <c r="E37" s="35">
        <f>SUM(E34+E35+E36)</f>
        <v>0</v>
      </c>
      <c r="F37" s="35">
        <f>SUM(F34+F35+F36)</f>
        <v>0</v>
      </c>
      <c r="G37" s="35">
        <f>SUM(G34+G35+G36)</f>
        <v>16</v>
      </c>
      <c r="H37" s="35">
        <f t="shared" si="0"/>
        <v>16</v>
      </c>
      <c r="I37" s="35">
        <f>SUM(I34+I35+I36)</f>
        <v>0</v>
      </c>
      <c r="J37" s="35">
        <f>SUM(J34+J35+J36)</f>
        <v>0</v>
      </c>
      <c r="K37" s="35">
        <f t="shared" si="1"/>
        <v>0</v>
      </c>
      <c r="L37" s="39">
        <f t="shared" ref="L37:S37" si="7">SUM(L34+L35+L36)</f>
        <v>0</v>
      </c>
      <c r="M37" s="39">
        <f t="shared" si="7"/>
        <v>0</v>
      </c>
      <c r="N37" s="39">
        <f t="shared" si="7"/>
        <v>0</v>
      </c>
      <c r="O37" s="39">
        <f t="shared" si="7"/>
        <v>0</v>
      </c>
      <c r="P37" s="39">
        <f t="shared" si="7"/>
        <v>0</v>
      </c>
      <c r="Q37" s="39">
        <f t="shared" si="7"/>
        <v>0</v>
      </c>
      <c r="R37" s="39">
        <f t="shared" si="7"/>
        <v>0</v>
      </c>
      <c r="S37" s="40">
        <f t="shared" si="7"/>
        <v>418200</v>
      </c>
      <c r="T37" s="171"/>
    </row>
    <row r="38" spans="1:20" x14ac:dyDescent="0.2">
      <c r="A38" s="164"/>
      <c r="B38" s="167"/>
      <c r="C38" s="45"/>
      <c r="D38" s="35" t="s">
        <v>43</v>
      </c>
      <c r="E38" s="35">
        <f t="shared" ref="E38:S38" si="8">SUM(E37,E33,E29)</f>
        <v>0</v>
      </c>
      <c r="F38" s="35">
        <f t="shared" si="8"/>
        <v>0</v>
      </c>
      <c r="G38" s="35">
        <f t="shared" si="8"/>
        <v>16</v>
      </c>
      <c r="H38" s="35">
        <f t="shared" si="8"/>
        <v>16</v>
      </c>
      <c r="I38" s="35">
        <f t="shared" si="8"/>
        <v>0</v>
      </c>
      <c r="J38" s="35">
        <f t="shared" si="8"/>
        <v>0</v>
      </c>
      <c r="K38" s="35">
        <f t="shared" si="8"/>
        <v>0</v>
      </c>
      <c r="L38" s="35">
        <f t="shared" si="8"/>
        <v>0</v>
      </c>
      <c r="M38" s="35">
        <f t="shared" si="8"/>
        <v>0</v>
      </c>
      <c r="N38" s="35">
        <f t="shared" si="8"/>
        <v>0</v>
      </c>
      <c r="O38" s="35">
        <f t="shared" si="8"/>
        <v>0</v>
      </c>
      <c r="P38" s="35">
        <f t="shared" si="8"/>
        <v>0</v>
      </c>
      <c r="Q38" s="35">
        <f t="shared" si="8"/>
        <v>0</v>
      </c>
      <c r="R38" s="35">
        <f t="shared" si="8"/>
        <v>0</v>
      </c>
      <c r="S38" s="40">
        <f t="shared" si="8"/>
        <v>418200</v>
      </c>
      <c r="T38" s="172"/>
    </row>
    <row r="39" spans="1:20" ht="38.25" x14ac:dyDescent="0.2">
      <c r="A39" s="162">
        <v>7</v>
      </c>
      <c r="B39" s="165" t="s">
        <v>14</v>
      </c>
      <c r="C39" s="170" t="s">
        <v>80</v>
      </c>
      <c r="D39" s="42" t="s">
        <v>5</v>
      </c>
      <c r="E39" s="42"/>
      <c r="F39" s="42"/>
      <c r="G39" s="42"/>
      <c r="H39" s="35">
        <f t="shared" ref="H39:H75" si="9">SUM(E39+F39+G39)</f>
        <v>0</v>
      </c>
      <c r="I39" s="42"/>
      <c r="J39" s="42"/>
      <c r="K39" s="35">
        <f t="shared" ref="K39:K54" si="10">SUM(I39+J39)</f>
        <v>0</v>
      </c>
      <c r="L39" s="43"/>
      <c r="M39" s="42"/>
      <c r="N39" s="42"/>
      <c r="O39" s="42"/>
      <c r="P39" s="42"/>
      <c r="Q39" s="42"/>
      <c r="R39" s="42"/>
      <c r="S39" s="44"/>
      <c r="T39" s="170"/>
    </row>
    <row r="40" spans="1:20" x14ac:dyDescent="0.2">
      <c r="A40" s="163"/>
      <c r="B40" s="166"/>
      <c r="C40" s="171"/>
      <c r="D40" s="32" t="s">
        <v>111</v>
      </c>
      <c r="E40" s="42"/>
      <c r="F40" s="42"/>
      <c r="G40" s="42"/>
      <c r="H40" s="35">
        <f t="shared" si="9"/>
        <v>0</v>
      </c>
      <c r="I40" s="42"/>
      <c r="J40" s="42"/>
      <c r="K40" s="35">
        <f t="shared" si="10"/>
        <v>0</v>
      </c>
      <c r="L40" s="42"/>
      <c r="M40" s="42"/>
      <c r="N40" s="42"/>
      <c r="O40" s="42"/>
      <c r="P40" s="42"/>
      <c r="Q40" s="42"/>
      <c r="R40" s="42"/>
      <c r="S40" s="44"/>
      <c r="T40" s="171"/>
    </row>
    <row r="41" spans="1:20" x14ac:dyDescent="0.2">
      <c r="A41" s="163"/>
      <c r="B41" s="166"/>
      <c r="C41" s="171"/>
      <c r="D41" s="42" t="s">
        <v>7</v>
      </c>
      <c r="E41" s="42"/>
      <c r="F41" s="42"/>
      <c r="G41" s="42"/>
      <c r="H41" s="35">
        <f t="shared" si="9"/>
        <v>0</v>
      </c>
      <c r="I41" s="42"/>
      <c r="J41" s="42"/>
      <c r="K41" s="35">
        <f t="shared" si="10"/>
        <v>0</v>
      </c>
      <c r="L41" s="42"/>
      <c r="M41" s="42"/>
      <c r="N41" s="42"/>
      <c r="O41" s="42"/>
      <c r="P41" s="42"/>
      <c r="Q41" s="42"/>
      <c r="R41" s="42"/>
      <c r="S41" s="44"/>
      <c r="T41" s="171"/>
    </row>
    <row r="42" spans="1:20" x14ac:dyDescent="0.2">
      <c r="A42" s="164"/>
      <c r="B42" s="167"/>
      <c r="C42" s="172"/>
      <c r="D42" s="35" t="s">
        <v>8</v>
      </c>
      <c r="E42" s="35">
        <f>SUM(E39+E40+E41)</f>
        <v>0</v>
      </c>
      <c r="F42" s="35">
        <f>SUM(F39+F40+F41)</f>
        <v>0</v>
      </c>
      <c r="G42" s="35">
        <f>SUM(G39+G40+G41)</f>
        <v>0</v>
      </c>
      <c r="H42" s="35">
        <f t="shared" si="9"/>
        <v>0</v>
      </c>
      <c r="I42" s="35">
        <f>SUM(I39+I40+I41)</f>
        <v>0</v>
      </c>
      <c r="J42" s="35">
        <f>SUM(J39+J40+J41)</f>
        <v>0</v>
      </c>
      <c r="K42" s="35">
        <f t="shared" si="10"/>
        <v>0</v>
      </c>
      <c r="L42" s="39">
        <f t="shared" ref="L42:S42" si="11">SUM(L39+L40+L41)</f>
        <v>0</v>
      </c>
      <c r="M42" s="39">
        <f t="shared" si="11"/>
        <v>0</v>
      </c>
      <c r="N42" s="39">
        <f t="shared" si="11"/>
        <v>0</v>
      </c>
      <c r="O42" s="39">
        <f t="shared" si="11"/>
        <v>0</v>
      </c>
      <c r="P42" s="39">
        <f t="shared" si="11"/>
        <v>0</v>
      </c>
      <c r="Q42" s="39">
        <f t="shared" si="11"/>
        <v>0</v>
      </c>
      <c r="R42" s="39">
        <f t="shared" si="11"/>
        <v>0</v>
      </c>
      <c r="S42" s="40">
        <f t="shared" si="11"/>
        <v>0</v>
      </c>
      <c r="T42" s="172"/>
    </row>
    <row r="43" spans="1:20" ht="38.25" x14ac:dyDescent="0.2">
      <c r="A43" s="164">
        <v>8</v>
      </c>
      <c r="B43" s="166" t="s">
        <v>15</v>
      </c>
      <c r="C43" s="175" t="s">
        <v>50</v>
      </c>
      <c r="D43" s="46" t="s">
        <v>5</v>
      </c>
      <c r="E43" s="46">
        <v>4</v>
      </c>
      <c r="F43" s="46"/>
      <c r="G43" s="46"/>
      <c r="H43" s="47">
        <f t="shared" si="9"/>
        <v>4</v>
      </c>
      <c r="I43" s="46"/>
      <c r="J43" s="46"/>
      <c r="K43" s="47">
        <f t="shared" si="10"/>
        <v>0</v>
      </c>
      <c r="L43" s="48"/>
      <c r="M43" s="46"/>
      <c r="N43" s="46"/>
      <c r="O43" s="46"/>
      <c r="P43" s="46"/>
      <c r="Q43" s="46"/>
      <c r="R43" s="46"/>
      <c r="S43" s="49"/>
      <c r="T43" s="170"/>
    </row>
    <row r="44" spans="1:20" x14ac:dyDescent="0.2">
      <c r="A44" s="173"/>
      <c r="B44" s="166"/>
      <c r="C44" s="174"/>
      <c r="D44" s="32" t="s">
        <v>111</v>
      </c>
      <c r="E44" s="42"/>
      <c r="F44" s="42"/>
      <c r="G44" s="42"/>
      <c r="H44" s="35">
        <f t="shared" si="9"/>
        <v>0</v>
      </c>
      <c r="I44" s="42"/>
      <c r="J44" s="42"/>
      <c r="K44" s="35">
        <f t="shared" si="10"/>
        <v>0</v>
      </c>
      <c r="L44" s="42"/>
      <c r="M44" s="42"/>
      <c r="N44" s="42"/>
      <c r="O44" s="42"/>
      <c r="P44" s="42"/>
      <c r="Q44" s="42"/>
      <c r="R44" s="42"/>
      <c r="S44" s="44"/>
      <c r="T44" s="171"/>
    </row>
    <row r="45" spans="1:20" x14ac:dyDescent="0.2">
      <c r="A45" s="173"/>
      <c r="B45" s="166"/>
      <c r="C45" s="174"/>
      <c r="D45" s="42" t="s">
        <v>7</v>
      </c>
      <c r="E45" s="42"/>
      <c r="F45" s="42"/>
      <c r="G45" s="42">
        <v>1</v>
      </c>
      <c r="H45" s="35">
        <f t="shared" si="9"/>
        <v>1</v>
      </c>
      <c r="I45" s="42"/>
      <c r="J45" s="42"/>
      <c r="K45" s="35">
        <f t="shared" si="10"/>
        <v>0</v>
      </c>
      <c r="L45" s="42"/>
      <c r="M45" s="42"/>
      <c r="N45" s="42"/>
      <c r="O45" s="42"/>
      <c r="P45" s="42"/>
      <c r="Q45" s="42"/>
      <c r="R45" s="42"/>
      <c r="S45" s="44"/>
      <c r="T45" s="171"/>
    </row>
    <row r="46" spans="1:20" x14ac:dyDescent="0.2">
      <c r="A46" s="173"/>
      <c r="B46" s="167"/>
      <c r="C46" s="174"/>
      <c r="D46" s="35" t="s">
        <v>8</v>
      </c>
      <c r="E46" s="35">
        <f>SUM(E43+E44+E45)</f>
        <v>4</v>
      </c>
      <c r="F46" s="35">
        <f>SUM(F43+F44+F45)</f>
        <v>0</v>
      </c>
      <c r="G46" s="35">
        <f>SUM(G43+G44+G45)</f>
        <v>1</v>
      </c>
      <c r="H46" s="35">
        <f t="shared" si="9"/>
        <v>5</v>
      </c>
      <c r="I46" s="35">
        <f>SUM(I43+I44+I45)</f>
        <v>0</v>
      </c>
      <c r="J46" s="35">
        <f>SUM(J43+J44+J45)</f>
        <v>0</v>
      </c>
      <c r="K46" s="35">
        <f t="shared" si="10"/>
        <v>0</v>
      </c>
      <c r="L46" s="39">
        <f t="shared" ref="L46:S46" si="12">SUM(L43+L44+L45)</f>
        <v>0</v>
      </c>
      <c r="M46" s="39">
        <f t="shared" si="12"/>
        <v>0</v>
      </c>
      <c r="N46" s="39">
        <f t="shared" si="12"/>
        <v>0</v>
      </c>
      <c r="O46" s="39">
        <f t="shared" si="12"/>
        <v>0</v>
      </c>
      <c r="P46" s="39">
        <f t="shared" si="12"/>
        <v>0</v>
      </c>
      <c r="Q46" s="39">
        <f t="shared" si="12"/>
        <v>0</v>
      </c>
      <c r="R46" s="39">
        <f t="shared" si="12"/>
        <v>0</v>
      </c>
      <c r="S46" s="40">
        <f t="shared" si="12"/>
        <v>0</v>
      </c>
      <c r="T46" s="172"/>
    </row>
    <row r="47" spans="1:20" ht="25.5" x14ac:dyDescent="0.2">
      <c r="A47" s="162">
        <v>9</v>
      </c>
      <c r="B47" s="165" t="s">
        <v>118</v>
      </c>
      <c r="C47" s="169" t="s">
        <v>44</v>
      </c>
      <c r="D47" s="42" t="s">
        <v>5</v>
      </c>
      <c r="E47" s="42"/>
      <c r="F47" s="42"/>
      <c r="G47" s="42"/>
      <c r="H47" s="35">
        <f t="shared" si="9"/>
        <v>0</v>
      </c>
      <c r="I47" s="42"/>
      <c r="J47" s="42"/>
      <c r="K47" s="35">
        <f t="shared" si="10"/>
        <v>0</v>
      </c>
      <c r="L47" s="43"/>
      <c r="M47" s="42"/>
      <c r="N47" s="42"/>
      <c r="O47" s="42"/>
      <c r="P47" s="42"/>
      <c r="Q47" s="42"/>
      <c r="R47" s="42"/>
      <c r="S47" s="44"/>
      <c r="T47" s="170"/>
    </row>
    <row r="48" spans="1:20" x14ac:dyDescent="0.2">
      <c r="A48" s="163"/>
      <c r="B48" s="166"/>
      <c r="C48" s="168"/>
      <c r="D48" s="32" t="s">
        <v>111</v>
      </c>
      <c r="E48" s="42"/>
      <c r="F48" s="42"/>
      <c r="G48" s="42"/>
      <c r="H48" s="35">
        <f t="shared" si="9"/>
        <v>0</v>
      </c>
      <c r="I48" s="42"/>
      <c r="J48" s="42"/>
      <c r="K48" s="35">
        <f t="shared" si="10"/>
        <v>0</v>
      </c>
      <c r="L48" s="42"/>
      <c r="M48" s="42"/>
      <c r="N48" s="42"/>
      <c r="O48" s="42"/>
      <c r="P48" s="42"/>
      <c r="Q48" s="42"/>
      <c r="R48" s="42"/>
      <c r="S48" s="44"/>
      <c r="T48" s="171"/>
    </row>
    <row r="49" spans="1:20" x14ac:dyDescent="0.2">
      <c r="A49" s="163"/>
      <c r="B49" s="166"/>
      <c r="C49" s="168"/>
      <c r="D49" s="42" t="s">
        <v>7</v>
      </c>
      <c r="E49" s="42"/>
      <c r="F49" s="42"/>
      <c r="G49" s="42"/>
      <c r="H49" s="35">
        <f t="shared" si="9"/>
        <v>0</v>
      </c>
      <c r="I49" s="42"/>
      <c r="J49" s="42"/>
      <c r="K49" s="35">
        <f t="shared" si="10"/>
        <v>0</v>
      </c>
      <c r="L49" s="42"/>
      <c r="M49" s="42"/>
      <c r="N49" s="42"/>
      <c r="O49" s="42"/>
      <c r="P49" s="42"/>
      <c r="Q49" s="42"/>
      <c r="R49" s="42"/>
      <c r="S49" s="44"/>
      <c r="T49" s="171"/>
    </row>
    <row r="50" spans="1:20" x14ac:dyDescent="0.2">
      <c r="A50" s="163"/>
      <c r="B50" s="167"/>
      <c r="C50" s="168"/>
      <c r="D50" s="35" t="s">
        <v>8</v>
      </c>
      <c r="E50" s="35">
        <f>SUM(E47+E48+E49)</f>
        <v>0</v>
      </c>
      <c r="F50" s="35">
        <f>SUM(F47+F48+F49)</f>
        <v>0</v>
      </c>
      <c r="G50" s="35">
        <f>SUM(G47+G48+G49)</f>
        <v>0</v>
      </c>
      <c r="H50" s="35">
        <f t="shared" si="9"/>
        <v>0</v>
      </c>
      <c r="I50" s="35">
        <f>SUM(I47+I48+I49)</f>
        <v>0</v>
      </c>
      <c r="J50" s="35">
        <f>SUM(J47+J48+J49)</f>
        <v>0</v>
      </c>
      <c r="K50" s="35">
        <f t="shared" si="10"/>
        <v>0</v>
      </c>
      <c r="L50" s="39">
        <f t="shared" ref="L50:S50" si="13">SUM(L47+L48+L49)</f>
        <v>0</v>
      </c>
      <c r="M50" s="39">
        <f t="shared" si="13"/>
        <v>0</v>
      </c>
      <c r="N50" s="39">
        <f t="shared" si="13"/>
        <v>0</v>
      </c>
      <c r="O50" s="39">
        <f t="shared" si="13"/>
        <v>0</v>
      </c>
      <c r="P50" s="39">
        <f t="shared" si="13"/>
        <v>0</v>
      </c>
      <c r="Q50" s="39">
        <f t="shared" si="13"/>
        <v>0</v>
      </c>
      <c r="R50" s="39">
        <f t="shared" si="13"/>
        <v>0</v>
      </c>
      <c r="S50" s="40">
        <f t="shared" si="13"/>
        <v>0</v>
      </c>
      <c r="T50" s="172"/>
    </row>
    <row r="51" spans="1:20" ht="38.25" x14ac:dyDescent="0.2">
      <c r="A51" s="162">
        <v>10</v>
      </c>
      <c r="B51" s="165" t="s">
        <v>17</v>
      </c>
      <c r="C51" s="169" t="s">
        <v>51</v>
      </c>
      <c r="D51" s="32" t="s">
        <v>5</v>
      </c>
      <c r="E51" s="32">
        <v>1</v>
      </c>
      <c r="F51" s="32"/>
      <c r="G51" s="32">
        <v>19</v>
      </c>
      <c r="H51" s="35">
        <f t="shared" si="9"/>
        <v>20</v>
      </c>
      <c r="I51" s="32"/>
      <c r="J51" s="32"/>
      <c r="K51" s="35">
        <f t="shared" si="10"/>
        <v>0</v>
      </c>
      <c r="L51" s="36"/>
      <c r="M51" s="32"/>
      <c r="N51" s="32">
        <v>1</v>
      </c>
      <c r="O51" s="37"/>
      <c r="P51" s="37"/>
      <c r="Q51" s="32"/>
      <c r="R51" s="32"/>
      <c r="S51" s="38">
        <v>2299100</v>
      </c>
      <c r="T51" s="170"/>
    </row>
    <row r="52" spans="1:20" x14ac:dyDescent="0.2">
      <c r="A52" s="163"/>
      <c r="B52" s="166"/>
      <c r="C52" s="168"/>
      <c r="D52" s="32" t="s">
        <v>111</v>
      </c>
      <c r="E52" s="32"/>
      <c r="F52" s="32"/>
      <c r="G52" s="32"/>
      <c r="H52" s="35">
        <f t="shared" si="9"/>
        <v>0</v>
      </c>
      <c r="I52" s="32"/>
      <c r="J52" s="32"/>
      <c r="K52" s="35">
        <f t="shared" si="10"/>
        <v>0</v>
      </c>
      <c r="L52" s="32"/>
      <c r="M52" s="32"/>
      <c r="N52" s="32"/>
      <c r="O52" s="32"/>
      <c r="P52" s="32"/>
      <c r="Q52" s="32"/>
      <c r="R52" s="32"/>
      <c r="S52" s="38"/>
      <c r="T52" s="171"/>
    </row>
    <row r="53" spans="1:20" x14ac:dyDescent="0.2">
      <c r="A53" s="163"/>
      <c r="B53" s="166"/>
      <c r="C53" s="168"/>
      <c r="D53" s="32" t="s">
        <v>7</v>
      </c>
      <c r="E53" s="32"/>
      <c r="F53" s="32">
        <v>1</v>
      </c>
      <c r="G53" s="32"/>
      <c r="H53" s="35">
        <f t="shared" si="9"/>
        <v>1</v>
      </c>
      <c r="I53" s="32"/>
      <c r="J53" s="32"/>
      <c r="K53" s="35">
        <f t="shared" si="10"/>
        <v>0</v>
      </c>
      <c r="L53" s="32"/>
      <c r="M53" s="32"/>
      <c r="N53" s="32"/>
      <c r="O53" s="32"/>
      <c r="P53" s="32"/>
      <c r="Q53" s="32"/>
      <c r="R53" s="32"/>
      <c r="S53" s="38"/>
      <c r="T53" s="171"/>
    </row>
    <row r="54" spans="1:20" x14ac:dyDescent="0.2">
      <c r="A54" s="163"/>
      <c r="B54" s="167"/>
      <c r="C54" s="168"/>
      <c r="D54" s="35" t="s">
        <v>8</v>
      </c>
      <c r="E54" s="35">
        <f>SUM(E51+E52+E53)</f>
        <v>1</v>
      </c>
      <c r="F54" s="35">
        <f>SUM(F51+F52+F53)</f>
        <v>1</v>
      </c>
      <c r="G54" s="35">
        <f>SUM(G51+G52+G53)</f>
        <v>19</v>
      </c>
      <c r="H54" s="35">
        <f t="shared" si="9"/>
        <v>21</v>
      </c>
      <c r="I54" s="35">
        <f>SUM(I51+I52+I53)</f>
        <v>0</v>
      </c>
      <c r="J54" s="35">
        <f>SUM(J51+J52+J53)</f>
        <v>0</v>
      </c>
      <c r="K54" s="35">
        <f t="shared" si="10"/>
        <v>0</v>
      </c>
      <c r="L54" s="39">
        <f t="shared" ref="L54:S54" si="14">SUM(L51+L52+L53)</f>
        <v>0</v>
      </c>
      <c r="M54" s="39">
        <f t="shared" si="14"/>
        <v>0</v>
      </c>
      <c r="N54" s="39">
        <f t="shared" si="14"/>
        <v>1</v>
      </c>
      <c r="O54" s="39">
        <f t="shared" si="14"/>
        <v>0</v>
      </c>
      <c r="P54" s="39">
        <f t="shared" si="14"/>
        <v>0</v>
      </c>
      <c r="Q54" s="39">
        <f t="shared" si="14"/>
        <v>0</v>
      </c>
      <c r="R54" s="39">
        <f t="shared" si="14"/>
        <v>0</v>
      </c>
      <c r="S54" s="40">
        <f t="shared" si="14"/>
        <v>2299100</v>
      </c>
      <c r="T54" s="172"/>
    </row>
    <row r="55" spans="1:20" ht="38.25" x14ac:dyDescent="0.2">
      <c r="A55" s="162">
        <v>11</v>
      </c>
      <c r="B55" s="165" t="s">
        <v>106</v>
      </c>
      <c r="C55" s="169" t="s">
        <v>107</v>
      </c>
      <c r="D55" s="32" t="s">
        <v>5</v>
      </c>
      <c r="E55" s="32">
        <v>3</v>
      </c>
      <c r="F55" s="32"/>
      <c r="G55" s="32">
        <v>19</v>
      </c>
      <c r="H55" s="35">
        <f t="shared" si="9"/>
        <v>22</v>
      </c>
      <c r="I55" s="32"/>
      <c r="J55" s="32"/>
      <c r="K55" s="35"/>
      <c r="L55" s="36"/>
      <c r="M55" s="32"/>
      <c r="N55" s="32"/>
      <c r="O55" s="37"/>
      <c r="P55" s="37"/>
      <c r="Q55" s="32"/>
      <c r="R55" s="32"/>
      <c r="S55" s="38">
        <v>170000</v>
      </c>
      <c r="T55" s="170"/>
    </row>
    <row r="56" spans="1:20" x14ac:dyDescent="0.2">
      <c r="A56" s="163"/>
      <c r="B56" s="166"/>
      <c r="C56" s="168"/>
      <c r="D56" s="32" t="s">
        <v>102</v>
      </c>
      <c r="E56" s="32"/>
      <c r="F56" s="32"/>
      <c r="G56" s="32"/>
      <c r="H56" s="35">
        <f t="shared" si="9"/>
        <v>0</v>
      </c>
      <c r="I56" s="32"/>
      <c r="J56" s="32"/>
      <c r="K56" s="35"/>
      <c r="L56" s="32"/>
      <c r="M56" s="32"/>
      <c r="N56" s="32"/>
      <c r="O56" s="32"/>
      <c r="P56" s="32"/>
      <c r="Q56" s="32"/>
      <c r="R56" s="32"/>
      <c r="S56" s="38"/>
      <c r="T56" s="171"/>
    </row>
    <row r="57" spans="1:20" x14ac:dyDescent="0.2">
      <c r="A57" s="163"/>
      <c r="B57" s="166"/>
      <c r="C57" s="168"/>
      <c r="D57" s="32" t="s">
        <v>7</v>
      </c>
      <c r="E57" s="32"/>
      <c r="F57" s="32"/>
      <c r="G57" s="32">
        <v>10</v>
      </c>
      <c r="H57" s="35">
        <f t="shared" si="9"/>
        <v>10</v>
      </c>
      <c r="I57" s="32"/>
      <c r="J57" s="32"/>
      <c r="K57" s="35"/>
      <c r="L57" s="32"/>
      <c r="M57" s="32"/>
      <c r="N57" s="32"/>
      <c r="O57" s="32"/>
      <c r="P57" s="32"/>
      <c r="Q57" s="32"/>
      <c r="R57" s="32"/>
      <c r="S57" s="38"/>
      <c r="T57" s="171"/>
    </row>
    <row r="58" spans="1:20" x14ac:dyDescent="0.2">
      <c r="A58" s="163"/>
      <c r="B58" s="167"/>
      <c r="C58" s="168"/>
      <c r="D58" s="35" t="s">
        <v>8</v>
      </c>
      <c r="E58" s="35">
        <f>SUM(E55+E56+E57)</f>
        <v>3</v>
      </c>
      <c r="F58" s="35">
        <f>SUM(F55+F56+F57)</f>
        <v>0</v>
      </c>
      <c r="G58" s="35">
        <f>SUM(G55+G56+G57)</f>
        <v>29</v>
      </c>
      <c r="H58" s="35">
        <f t="shared" si="9"/>
        <v>32</v>
      </c>
      <c r="I58" s="35">
        <f>SUM(I55+I56+I57)</f>
        <v>0</v>
      </c>
      <c r="J58" s="35">
        <f>SUM(J55+J56+J57)</f>
        <v>0</v>
      </c>
      <c r="K58" s="35">
        <f t="shared" ref="K58:K66" si="15">SUM(I58+J58)</f>
        <v>0</v>
      </c>
      <c r="L58" s="39">
        <f t="shared" ref="L58:S58" si="16">SUM(L55+L56+L57)</f>
        <v>0</v>
      </c>
      <c r="M58" s="39">
        <f t="shared" si="16"/>
        <v>0</v>
      </c>
      <c r="N58" s="39">
        <f t="shared" si="16"/>
        <v>0</v>
      </c>
      <c r="O58" s="39">
        <f t="shared" si="16"/>
        <v>0</v>
      </c>
      <c r="P58" s="39">
        <f t="shared" si="16"/>
        <v>0</v>
      </c>
      <c r="Q58" s="39">
        <f t="shared" si="16"/>
        <v>0</v>
      </c>
      <c r="R58" s="39">
        <f t="shared" si="16"/>
        <v>0</v>
      </c>
      <c r="S58" s="40">
        <f t="shared" si="16"/>
        <v>170000</v>
      </c>
      <c r="T58" s="172"/>
    </row>
    <row r="59" spans="1:20" ht="38.25" x14ac:dyDescent="0.2">
      <c r="A59" s="182">
        <v>12</v>
      </c>
      <c r="B59" s="165" t="s">
        <v>19</v>
      </c>
      <c r="C59" s="174" t="s">
        <v>53</v>
      </c>
      <c r="D59" s="32" t="s">
        <v>5</v>
      </c>
      <c r="E59" s="32"/>
      <c r="F59" s="32"/>
      <c r="G59" s="32">
        <v>5</v>
      </c>
      <c r="H59" s="35">
        <f>SUM(E59+F59+G59)</f>
        <v>5</v>
      </c>
      <c r="I59" s="32"/>
      <c r="J59" s="32"/>
      <c r="K59" s="35">
        <f t="shared" si="15"/>
        <v>0</v>
      </c>
      <c r="L59" s="36"/>
      <c r="M59" s="32"/>
      <c r="N59" s="32"/>
      <c r="O59" s="37"/>
      <c r="P59" s="37"/>
      <c r="Q59" s="32"/>
      <c r="R59" s="32"/>
      <c r="S59" s="38"/>
      <c r="T59" s="170"/>
    </row>
    <row r="60" spans="1:20" x14ac:dyDescent="0.2">
      <c r="A60" s="182"/>
      <c r="B60" s="166"/>
      <c r="C60" s="174"/>
      <c r="D60" s="32" t="s">
        <v>111</v>
      </c>
      <c r="E60" s="32"/>
      <c r="F60" s="32"/>
      <c r="G60" s="32"/>
      <c r="H60" s="35">
        <f>SUM(E60+F60+G60)</f>
        <v>0</v>
      </c>
      <c r="I60" s="32"/>
      <c r="J60" s="32"/>
      <c r="K60" s="35">
        <f t="shared" si="15"/>
        <v>0</v>
      </c>
      <c r="L60" s="32"/>
      <c r="M60" s="32"/>
      <c r="N60" s="32"/>
      <c r="O60" s="32"/>
      <c r="P60" s="32"/>
      <c r="Q60" s="32"/>
      <c r="R60" s="32"/>
      <c r="S60" s="38"/>
      <c r="T60" s="171"/>
    </row>
    <row r="61" spans="1:20" x14ac:dyDescent="0.2">
      <c r="A61" s="182"/>
      <c r="B61" s="166"/>
      <c r="C61" s="174"/>
      <c r="D61" s="32" t="s">
        <v>7</v>
      </c>
      <c r="E61" s="32"/>
      <c r="F61" s="32"/>
      <c r="G61" s="32">
        <v>2</v>
      </c>
      <c r="H61" s="35">
        <f>SUM(E61+F61+G61)</f>
        <v>2</v>
      </c>
      <c r="I61" s="32"/>
      <c r="J61" s="32"/>
      <c r="K61" s="35">
        <f t="shared" si="15"/>
        <v>0</v>
      </c>
      <c r="L61" s="32"/>
      <c r="M61" s="32"/>
      <c r="N61" s="32"/>
      <c r="O61" s="32"/>
      <c r="P61" s="32">
        <v>2</v>
      </c>
      <c r="Q61" s="32"/>
      <c r="R61" s="32"/>
      <c r="S61" s="38">
        <v>269462</v>
      </c>
      <c r="T61" s="171"/>
    </row>
    <row r="62" spans="1:20" x14ac:dyDescent="0.2">
      <c r="A62" s="182"/>
      <c r="B62" s="166"/>
      <c r="C62" s="174"/>
      <c r="D62" s="35" t="s">
        <v>8</v>
      </c>
      <c r="E62" s="35">
        <f>SUM(E59+E60+E61)</f>
        <v>0</v>
      </c>
      <c r="F62" s="35">
        <f>SUM(F59+F60+F61)</f>
        <v>0</v>
      </c>
      <c r="G62" s="35">
        <f>SUM(G59+G60+G61)</f>
        <v>7</v>
      </c>
      <c r="H62" s="35">
        <f t="shared" si="9"/>
        <v>7</v>
      </c>
      <c r="I62" s="35">
        <f>SUM(I59+I60+I61)</f>
        <v>0</v>
      </c>
      <c r="J62" s="35">
        <f>SUM(J59+J60+J61)</f>
        <v>0</v>
      </c>
      <c r="K62" s="35">
        <f t="shared" si="15"/>
        <v>0</v>
      </c>
      <c r="L62" s="39">
        <f t="shared" ref="L62:S62" si="17">SUM(L59+L60+L61)</f>
        <v>0</v>
      </c>
      <c r="M62" s="39">
        <f t="shared" si="17"/>
        <v>0</v>
      </c>
      <c r="N62" s="39">
        <f t="shared" si="17"/>
        <v>0</v>
      </c>
      <c r="O62" s="39">
        <f t="shared" si="17"/>
        <v>0</v>
      </c>
      <c r="P62" s="39">
        <f t="shared" si="17"/>
        <v>2</v>
      </c>
      <c r="Q62" s="39">
        <f t="shared" si="17"/>
        <v>0</v>
      </c>
      <c r="R62" s="39">
        <f t="shared" si="17"/>
        <v>0</v>
      </c>
      <c r="S62" s="40">
        <f t="shared" si="17"/>
        <v>269462</v>
      </c>
      <c r="T62" s="172"/>
    </row>
    <row r="63" spans="1:20" ht="25.5" x14ac:dyDescent="0.2">
      <c r="A63" s="182"/>
      <c r="B63" s="166"/>
      <c r="C63" s="169" t="s">
        <v>54</v>
      </c>
      <c r="D63" s="42" t="s">
        <v>5</v>
      </c>
      <c r="E63" s="42"/>
      <c r="F63" s="42"/>
      <c r="G63" s="42">
        <v>38</v>
      </c>
      <c r="H63" s="35">
        <f t="shared" si="9"/>
        <v>38</v>
      </c>
      <c r="I63" s="42"/>
      <c r="J63" s="42"/>
      <c r="K63" s="35">
        <f t="shared" si="15"/>
        <v>0</v>
      </c>
      <c r="L63" s="43"/>
      <c r="M63" s="42"/>
      <c r="N63" s="42"/>
      <c r="O63" s="42"/>
      <c r="P63" s="42"/>
      <c r="Q63" s="42"/>
      <c r="R63" s="42"/>
      <c r="S63" s="44">
        <v>979000</v>
      </c>
      <c r="T63" s="170"/>
    </row>
    <row r="64" spans="1:20" x14ac:dyDescent="0.2">
      <c r="A64" s="182"/>
      <c r="B64" s="166"/>
      <c r="C64" s="168"/>
      <c r="D64" s="32" t="s">
        <v>111</v>
      </c>
      <c r="E64" s="42"/>
      <c r="F64" s="42"/>
      <c r="G64" s="42"/>
      <c r="H64" s="35">
        <f t="shared" si="9"/>
        <v>0</v>
      </c>
      <c r="I64" s="42"/>
      <c r="J64" s="42"/>
      <c r="K64" s="35">
        <f t="shared" si="15"/>
        <v>0</v>
      </c>
      <c r="L64" s="42"/>
      <c r="M64" s="42"/>
      <c r="N64" s="42"/>
      <c r="O64" s="42"/>
      <c r="P64" s="42"/>
      <c r="Q64" s="42"/>
      <c r="R64" s="42"/>
      <c r="S64" s="44"/>
      <c r="T64" s="171"/>
    </row>
    <row r="65" spans="1:20" x14ac:dyDescent="0.2">
      <c r="A65" s="182"/>
      <c r="B65" s="166"/>
      <c r="C65" s="168"/>
      <c r="D65" s="42" t="s">
        <v>7</v>
      </c>
      <c r="E65" s="42"/>
      <c r="F65" s="42"/>
      <c r="G65" s="42"/>
      <c r="H65" s="35">
        <f t="shared" si="9"/>
        <v>0</v>
      </c>
      <c r="I65" s="42"/>
      <c r="J65" s="42"/>
      <c r="K65" s="35">
        <f t="shared" si="15"/>
        <v>0</v>
      </c>
      <c r="L65" s="42"/>
      <c r="M65" s="42"/>
      <c r="N65" s="42"/>
      <c r="O65" s="42"/>
      <c r="P65" s="42"/>
      <c r="Q65" s="42"/>
      <c r="R65" s="42"/>
      <c r="S65" s="44"/>
      <c r="T65" s="171"/>
    </row>
    <row r="66" spans="1:20" x14ac:dyDescent="0.2">
      <c r="A66" s="182"/>
      <c r="B66" s="166"/>
      <c r="C66" s="175"/>
      <c r="D66" s="35" t="s">
        <v>8</v>
      </c>
      <c r="E66" s="35">
        <f>SUM(E63+E64+E65)</f>
        <v>0</v>
      </c>
      <c r="F66" s="35">
        <f>SUM(F63+F64+F65)</f>
        <v>0</v>
      </c>
      <c r="G66" s="35">
        <f>SUM(G63+G64+G65)</f>
        <v>38</v>
      </c>
      <c r="H66" s="35">
        <f t="shared" si="9"/>
        <v>38</v>
      </c>
      <c r="I66" s="35">
        <f>SUM(I63+I64+I65)</f>
        <v>0</v>
      </c>
      <c r="J66" s="35">
        <f>SUM(J63+J64+J65)</f>
        <v>0</v>
      </c>
      <c r="K66" s="35">
        <f t="shared" si="15"/>
        <v>0</v>
      </c>
      <c r="L66" s="39">
        <f t="shared" ref="L66:S66" si="18">SUM(L63+L64+L65)</f>
        <v>0</v>
      </c>
      <c r="M66" s="39">
        <f t="shared" si="18"/>
        <v>0</v>
      </c>
      <c r="N66" s="39">
        <f t="shared" si="18"/>
        <v>0</v>
      </c>
      <c r="O66" s="39">
        <f t="shared" si="18"/>
        <v>0</v>
      </c>
      <c r="P66" s="39">
        <f t="shared" si="18"/>
        <v>0</v>
      </c>
      <c r="Q66" s="39">
        <f t="shared" si="18"/>
        <v>0</v>
      </c>
      <c r="R66" s="39">
        <f t="shared" si="18"/>
        <v>0</v>
      </c>
      <c r="S66" s="40">
        <f t="shared" si="18"/>
        <v>979000</v>
      </c>
      <c r="T66" s="171"/>
    </row>
    <row r="67" spans="1:20" x14ac:dyDescent="0.2">
      <c r="A67" s="182"/>
      <c r="B67" s="167"/>
      <c r="C67" s="45"/>
      <c r="D67" s="35" t="s">
        <v>43</v>
      </c>
      <c r="E67" s="35">
        <f>SUM(E66,E62)</f>
        <v>0</v>
      </c>
      <c r="F67" s="35">
        <f>SUM(F66,F62)</f>
        <v>0</v>
      </c>
      <c r="G67" s="35">
        <f>SUM(G66,G62)</f>
        <v>45</v>
      </c>
      <c r="H67" s="35">
        <f t="shared" si="9"/>
        <v>45</v>
      </c>
      <c r="I67" s="35">
        <f t="shared" ref="I67:S67" si="19">SUM(I66,I62)</f>
        <v>0</v>
      </c>
      <c r="J67" s="35">
        <f t="shared" si="19"/>
        <v>0</v>
      </c>
      <c r="K67" s="35">
        <f t="shared" si="19"/>
        <v>0</v>
      </c>
      <c r="L67" s="35">
        <f t="shared" si="19"/>
        <v>0</v>
      </c>
      <c r="M67" s="35">
        <f t="shared" si="19"/>
        <v>0</v>
      </c>
      <c r="N67" s="35">
        <f t="shared" si="19"/>
        <v>0</v>
      </c>
      <c r="O67" s="35">
        <f t="shared" si="19"/>
        <v>0</v>
      </c>
      <c r="P67" s="35">
        <f t="shared" si="19"/>
        <v>2</v>
      </c>
      <c r="Q67" s="35">
        <f t="shared" si="19"/>
        <v>0</v>
      </c>
      <c r="R67" s="35">
        <f t="shared" si="19"/>
        <v>0</v>
      </c>
      <c r="S67" s="40">
        <f t="shared" si="19"/>
        <v>1248462</v>
      </c>
      <c r="T67" s="172"/>
    </row>
    <row r="68" spans="1:20" ht="25.5" x14ac:dyDescent="0.2">
      <c r="A68" s="162">
        <v>13</v>
      </c>
      <c r="B68" s="165" t="s">
        <v>98</v>
      </c>
      <c r="C68" s="170" t="s">
        <v>83</v>
      </c>
      <c r="D68" s="42" t="s">
        <v>5</v>
      </c>
      <c r="E68" s="42"/>
      <c r="F68" s="42"/>
      <c r="G68" s="42"/>
      <c r="H68" s="35">
        <f t="shared" si="9"/>
        <v>0</v>
      </c>
      <c r="I68" s="42"/>
      <c r="J68" s="42"/>
      <c r="K68" s="35">
        <f t="shared" ref="K68:K75" si="20">SUM(I68+J68)</f>
        <v>0</v>
      </c>
      <c r="L68" s="43"/>
      <c r="M68" s="42"/>
      <c r="N68" s="42"/>
      <c r="O68" s="42"/>
      <c r="P68" s="42"/>
      <c r="Q68" s="42"/>
      <c r="R68" s="42"/>
      <c r="S68" s="44"/>
      <c r="T68" s="170"/>
    </row>
    <row r="69" spans="1:20" x14ac:dyDescent="0.2">
      <c r="A69" s="163"/>
      <c r="B69" s="166"/>
      <c r="C69" s="171"/>
      <c r="D69" s="32" t="s">
        <v>111</v>
      </c>
      <c r="E69" s="42"/>
      <c r="F69" s="42"/>
      <c r="G69" s="42"/>
      <c r="H69" s="35">
        <f t="shared" si="9"/>
        <v>0</v>
      </c>
      <c r="I69" s="42"/>
      <c r="J69" s="42"/>
      <c r="K69" s="35">
        <f t="shared" si="20"/>
        <v>0</v>
      </c>
      <c r="L69" s="42"/>
      <c r="M69" s="42"/>
      <c r="N69" s="42"/>
      <c r="O69" s="42"/>
      <c r="P69" s="42"/>
      <c r="Q69" s="42"/>
      <c r="R69" s="42"/>
      <c r="S69" s="44"/>
      <c r="T69" s="171"/>
    </row>
    <row r="70" spans="1:20" x14ac:dyDescent="0.2">
      <c r="A70" s="163"/>
      <c r="B70" s="166"/>
      <c r="C70" s="171"/>
      <c r="D70" s="42" t="s">
        <v>7</v>
      </c>
      <c r="E70" s="42"/>
      <c r="F70" s="42"/>
      <c r="G70" s="42"/>
      <c r="H70" s="35">
        <f t="shared" si="9"/>
        <v>0</v>
      </c>
      <c r="I70" s="42"/>
      <c r="J70" s="42"/>
      <c r="K70" s="35">
        <f t="shared" si="20"/>
        <v>0</v>
      </c>
      <c r="L70" s="42"/>
      <c r="M70" s="42"/>
      <c r="N70" s="42"/>
      <c r="O70" s="42"/>
      <c r="P70" s="42"/>
      <c r="Q70" s="42"/>
      <c r="R70" s="42"/>
      <c r="S70" s="44"/>
      <c r="T70" s="171"/>
    </row>
    <row r="71" spans="1:20" x14ac:dyDescent="0.2">
      <c r="A71" s="163"/>
      <c r="B71" s="166"/>
      <c r="C71" s="171"/>
      <c r="D71" s="35" t="s">
        <v>8</v>
      </c>
      <c r="E71" s="35">
        <f>SUM(E68+E69+E70)</f>
        <v>0</v>
      </c>
      <c r="F71" s="35">
        <f>SUM(F68+F69+F70)</f>
        <v>0</v>
      </c>
      <c r="G71" s="35">
        <f>SUM(G68+G69+G70)</f>
        <v>0</v>
      </c>
      <c r="H71" s="35">
        <f t="shared" si="9"/>
        <v>0</v>
      </c>
      <c r="I71" s="35">
        <f>SUM(I68+I69+I70)</f>
        <v>0</v>
      </c>
      <c r="J71" s="35">
        <f>SUM(J68+J69+J70)</f>
        <v>0</v>
      </c>
      <c r="K71" s="35">
        <f t="shared" si="20"/>
        <v>0</v>
      </c>
      <c r="L71" s="39">
        <f t="shared" ref="L71:S71" si="21">SUM(L68+L69+L70)</f>
        <v>0</v>
      </c>
      <c r="M71" s="39">
        <f t="shared" si="21"/>
        <v>0</v>
      </c>
      <c r="N71" s="39">
        <f t="shared" si="21"/>
        <v>0</v>
      </c>
      <c r="O71" s="39">
        <f t="shared" si="21"/>
        <v>0</v>
      </c>
      <c r="P71" s="39">
        <f t="shared" si="21"/>
        <v>0</v>
      </c>
      <c r="Q71" s="39">
        <f t="shared" si="21"/>
        <v>0</v>
      </c>
      <c r="R71" s="39">
        <f t="shared" si="21"/>
        <v>0</v>
      </c>
      <c r="S71" s="40">
        <f t="shared" si="21"/>
        <v>0</v>
      </c>
      <c r="T71" s="172"/>
    </row>
    <row r="72" spans="1:20" ht="25.5" x14ac:dyDescent="0.2">
      <c r="A72" s="163"/>
      <c r="B72" s="166"/>
      <c r="C72" s="170" t="s">
        <v>99</v>
      </c>
      <c r="D72" s="42" t="s">
        <v>5</v>
      </c>
      <c r="E72" s="42"/>
      <c r="F72" s="42"/>
      <c r="G72" s="42"/>
      <c r="H72" s="35">
        <f t="shared" si="9"/>
        <v>0</v>
      </c>
      <c r="I72" s="42"/>
      <c r="J72" s="42"/>
      <c r="K72" s="35">
        <f t="shared" si="20"/>
        <v>0</v>
      </c>
      <c r="L72" s="43"/>
      <c r="M72" s="42"/>
      <c r="N72" s="42"/>
      <c r="O72" s="42"/>
      <c r="P72" s="42"/>
      <c r="Q72" s="42"/>
      <c r="R72" s="42"/>
      <c r="S72" s="44"/>
      <c r="T72" s="170"/>
    </row>
    <row r="73" spans="1:20" x14ac:dyDescent="0.2">
      <c r="A73" s="163"/>
      <c r="B73" s="166"/>
      <c r="C73" s="171"/>
      <c r="D73" s="32" t="s">
        <v>111</v>
      </c>
      <c r="E73" s="42"/>
      <c r="F73" s="42"/>
      <c r="G73" s="42"/>
      <c r="H73" s="35">
        <f t="shared" si="9"/>
        <v>0</v>
      </c>
      <c r="I73" s="42"/>
      <c r="J73" s="42"/>
      <c r="K73" s="35">
        <f t="shared" si="20"/>
        <v>0</v>
      </c>
      <c r="L73" s="42"/>
      <c r="M73" s="42"/>
      <c r="N73" s="42"/>
      <c r="O73" s="42"/>
      <c r="P73" s="42"/>
      <c r="Q73" s="42"/>
      <c r="R73" s="42"/>
      <c r="S73" s="38"/>
      <c r="T73" s="171"/>
    </row>
    <row r="74" spans="1:20" x14ac:dyDescent="0.2">
      <c r="A74" s="163"/>
      <c r="B74" s="166"/>
      <c r="C74" s="171"/>
      <c r="D74" s="42" t="s">
        <v>7</v>
      </c>
      <c r="E74" s="42"/>
      <c r="F74" s="42"/>
      <c r="G74" s="42"/>
      <c r="H74" s="35">
        <f t="shared" si="9"/>
        <v>0</v>
      </c>
      <c r="I74" s="42"/>
      <c r="J74" s="42"/>
      <c r="K74" s="35">
        <f t="shared" si="20"/>
        <v>0</v>
      </c>
      <c r="L74" s="42"/>
      <c r="M74" s="42"/>
      <c r="N74" s="42"/>
      <c r="O74" s="42"/>
      <c r="P74" s="42"/>
      <c r="Q74" s="42"/>
      <c r="R74" s="42"/>
      <c r="S74" s="38"/>
      <c r="T74" s="171"/>
    </row>
    <row r="75" spans="1:20" x14ac:dyDescent="0.2">
      <c r="A75" s="163"/>
      <c r="B75" s="166"/>
      <c r="C75" s="172"/>
      <c r="D75" s="35" t="s">
        <v>8</v>
      </c>
      <c r="E75" s="35">
        <f>SUM(E72+E73+E74)</f>
        <v>0</v>
      </c>
      <c r="F75" s="35">
        <f>SUM(F72+F73+F74)</f>
        <v>0</v>
      </c>
      <c r="G75" s="35">
        <f>SUM(G72+G73+G74)</f>
        <v>0</v>
      </c>
      <c r="H75" s="35">
        <f t="shared" si="9"/>
        <v>0</v>
      </c>
      <c r="I75" s="35">
        <f>SUM(I72+I73+I74)</f>
        <v>0</v>
      </c>
      <c r="J75" s="35">
        <f>SUM(J72+J73+J74)</f>
        <v>0</v>
      </c>
      <c r="K75" s="35">
        <f t="shared" si="20"/>
        <v>0</v>
      </c>
      <c r="L75" s="39">
        <f t="shared" ref="L75:S75" si="22">SUM(L72+L73+L74)</f>
        <v>0</v>
      </c>
      <c r="M75" s="39">
        <f t="shared" si="22"/>
        <v>0</v>
      </c>
      <c r="N75" s="39">
        <f t="shared" si="22"/>
        <v>0</v>
      </c>
      <c r="O75" s="39">
        <f t="shared" si="22"/>
        <v>0</v>
      </c>
      <c r="P75" s="39">
        <f t="shared" si="22"/>
        <v>0</v>
      </c>
      <c r="Q75" s="39">
        <f t="shared" si="22"/>
        <v>0</v>
      </c>
      <c r="R75" s="39">
        <f t="shared" si="22"/>
        <v>0</v>
      </c>
      <c r="S75" s="40">
        <f t="shared" si="22"/>
        <v>0</v>
      </c>
      <c r="T75" s="171"/>
    </row>
    <row r="76" spans="1:20" x14ac:dyDescent="0.2">
      <c r="A76" s="164"/>
      <c r="B76" s="167"/>
      <c r="C76" s="45"/>
      <c r="D76" s="35" t="s">
        <v>43</v>
      </c>
      <c r="E76" s="39">
        <f t="shared" ref="E76:S76" si="23">SUM(E75,E71)</f>
        <v>0</v>
      </c>
      <c r="F76" s="39">
        <f t="shared" si="23"/>
        <v>0</v>
      </c>
      <c r="G76" s="39">
        <f t="shared" si="23"/>
        <v>0</v>
      </c>
      <c r="H76" s="39">
        <f t="shared" si="23"/>
        <v>0</v>
      </c>
      <c r="I76" s="39">
        <f t="shared" si="23"/>
        <v>0</v>
      </c>
      <c r="J76" s="39">
        <f t="shared" si="23"/>
        <v>0</v>
      </c>
      <c r="K76" s="39">
        <f t="shared" si="23"/>
        <v>0</v>
      </c>
      <c r="L76" s="39">
        <f t="shared" si="23"/>
        <v>0</v>
      </c>
      <c r="M76" s="39">
        <f t="shared" si="23"/>
        <v>0</v>
      </c>
      <c r="N76" s="39">
        <f t="shared" si="23"/>
        <v>0</v>
      </c>
      <c r="O76" s="39">
        <f t="shared" si="23"/>
        <v>0</v>
      </c>
      <c r="P76" s="39">
        <f t="shared" si="23"/>
        <v>0</v>
      </c>
      <c r="Q76" s="39">
        <f t="shared" si="23"/>
        <v>0</v>
      </c>
      <c r="R76" s="39">
        <f t="shared" si="23"/>
        <v>0</v>
      </c>
      <c r="S76" s="40">
        <f t="shared" si="23"/>
        <v>0</v>
      </c>
      <c r="T76" s="172"/>
    </row>
    <row r="77" spans="1:20" ht="25.5" x14ac:dyDescent="0.2">
      <c r="A77" s="163">
        <v>14</v>
      </c>
      <c r="B77" s="179" t="s">
        <v>20</v>
      </c>
      <c r="C77" s="171" t="s">
        <v>45</v>
      </c>
      <c r="D77" s="50" t="s">
        <v>5</v>
      </c>
      <c r="E77" s="50"/>
      <c r="F77" s="50"/>
      <c r="G77" s="50"/>
      <c r="H77" s="47">
        <f t="shared" ref="H77:H92" si="24">SUM(E77+F77+G77)</f>
        <v>0</v>
      </c>
      <c r="I77" s="50"/>
      <c r="J77" s="50"/>
      <c r="K77" s="47">
        <f t="shared" ref="K77:K92" si="25">SUM(I77+J77)</f>
        <v>0</v>
      </c>
      <c r="L77" s="51"/>
      <c r="M77" s="50"/>
      <c r="N77" s="50"/>
      <c r="O77" s="52"/>
      <c r="P77" s="52"/>
      <c r="Q77" s="50"/>
      <c r="R77" s="50"/>
      <c r="S77" s="53"/>
      <c r="T77" s="170"/>
    </row>
    <row r="78" spans="1:20" x14ac:dyDescent="0.2">
      <c r="A78" s="163"/>
      <c r="B78" s="179"/>
      <c r="C78" s="171"/>
      <c r="D78" s="32" t="s">
        <v>102</v>
      </c>
      <c r="E78" s="32"/>
      <c r="F78" s="32"/>
      <c r="G78" s="32"/>
      <c r="H78" s="35">
        <f t="shared" si="24"/>
        <v>0</v>
      </c>
      <c r="I78" s="32"/>
      <c r="J78" s="32"/>
      <c r="K78" s="35">
        <f t="shared" si="25"/>
        <v>0</v>
      </c>
      <c r="L78" s="32"/>
      <c r="M78" s="32"/>
      <c r="N78" s="32"/>
      <c r="O78" s="32"/>
      <c r="P78" s="32"/>
      <c r="Q78" s="32"/>
      <c r="R78" s="32"/>
      <c r="S78" s="38"/>
      <c r="T78" s="171"/>
    </row>
    <row r="79" spans="1:20" x14ac:dyDescent="0.2">
      <c r="A79" s="163"/>
      <c r="B79" s="179"/>
      <c r="C79" s="171"/>
      <c r="D79" s="32" t="s">
        <v>7</v>
      </c>
      <c r="E79" s="32"/>
      <c r="F79" s="32"/>
      <c r="G79" s="32"/>
      <c r="H79" s="35">
        <f t="shared" si="24"/>
        <v>0</v>
      </c>
      <c r="I79" s="32"/>
      <c r="J79" s="32"/>
      <c r="K79" s="35">
        <f t="shared" si="25"/>
        <v>0</v>
      </c>
      <c r="L79" s="32"/>
      <c r="M79" s="32"/>
      <c r="N79" s="32"/>
      <c r="O79" s="32"/>
      <c r="P79" s="32"/>
      <c r="Q79" s="32"/>
      <c r="R79" s="32"/>
      <c r="S79" s="38"/>
      <c r="T79" s="171"/>
    </row>
    <row r="80" spans="1:20" x14ac:dyDescent="0.2">
      <c r="A80" s="163"/>
      <c r="B80" s="179"/>
      <c r="C80" s="171"/>
      <c r="D80" s="35" t="s">
        <v>8</v>
      </c>
      <c r="E80" s="35">
        <f>SUM(E77+E78+E79)</f>
        <v>0</v>
      </c>
      <c r="F80" s="35">
        <f>SUM(F77+F78+F79)</f>
        <v>0</v>
      </c>
      <c r="G80" s="35">
        <f>SUM(G77+G78+G79)</f>
        <v>0</v>
      </c>
      <c r="H80" s="35">
        <f t="shared" si="24"/>
        <v>0</v>
      </c>
      <c r="I80" s="35">
        <f>SUM(I77+I78+I79)</f>
        <v>0</v>
      </c>
      <c r="J80" s="35">
        <f>SUM(J77+J78+J79)</f>
        <v>0</v>
      </c>
      <c r="K80" s="35">
        <f t="shared" si="25"/>
        <v>0</v>
      </c>
      <c r="L80" s="39">
        <f t="shared" ref="L80:S80" si="26">SUM(L77+L78+L79)</f>
        <v>0</v>
      </c>
      <c r="M80" s="39">
        <f t="shared" si="26"/>
        <v>0</v>
      </c>
      <c r="N80" s="39">
        <f t="shared" si="26"/>
        <v>0</v>
      </c>
      <c r="O80" s="39">
        <f t="shared" si="26"/>
        <v>0</v>
      </c>
      <c r="P80" s="39">
        <f t="shared" si="26"/>
        <v>0</v>
      </c>
      <c r="Q80" s="39">
        <f t="shared" si="26"/>
        <v>0</v>
      </c>
      <c r="R80" s="39">
        <f t="shared" si="26"/>
        <v>0</v>
      </c>
      <c r="S80" s="40">
        <f t="shared" si="26"/>
        <v>0</v>
      </c>
      <c r="T80" s="172"/>
    </row>
    <row r="81" spans="1:20" ht="38.25" x14ac:dyDescent="0.2">
      <c r="A81" s="178">
        <v>15</v>
      </c>
      <c r="B81" s="165" t="s">
        <v>21</v>
      </c>
      <c r="C81" s="171" t="s">
        <v>45</v>
      </c>
      <c r="D81" s="32" t="s">
        <v>22</v>
      </c>
      <c r="E81" s="32"/>
      <c r="F81" s="32"/>
      <c r="G81" s="32"/>
      <c r="H81" s="35">
        <f t="shared" si="24"/>
        <v>0</v>
      </c>
      <c r="I81" s="32"/>
      <c r="J81" s="32"/>
      <c r="K81" s="35">
        <f t="shared" si="25"/>
        <v>0</v>
      </c>
      <c r="L81" s="36"/>
      <c r="M81" s="32"/>
      <c r="N81" s="32"/>
      <c r="O81" s="37"/>
      <c r="P81" s="37"/>
      <c r="Q81" s="32"/>
      <c r="R81" s="32"/>
      <c r="S81" s="38"/>
      <c r="T81" s="170"/>
    </row>
    <row r="82" spans="1:20" x14ac:dyDescent="0.2">
      <c r="A82" s="179"/>
      <c r="B82" s="166"/>
      <c r="C82" s="171"/>
      <c r="D82" s="32" t="s">
        <v>102</v>
      </c>
      <c r="E82" s="32"/>
      <c r="F82" s="32"/>
      <c r="G82" s="32"/>
      <c r="H82" s="35">
        <f t="shared" si="24"/>
        <v>0</v>
      </c>
      <c r="I82" s="32"/>
      <c r="J82" s="32"/>
      <c r="K82" s="35">
        <f t="shared" si="25"/>
        <v>0</v>
      </c>
      <c r="L82" s="32"/>
      <c r="M82" s="32"/>
      <c r="N82" s="32"/>
      <c r="O82" s="32"/>
      <c r="P82" s="32"/>
      <c r="Q82" s="32"/>
      <c r="R82" s="32"/>
      <c r="S82" s="38"/>
      <c r="T82" s="171"/>
    </row>
    <row r="83" spans="1:20" x14ac:dyDescent="0.2">
      <c r="A83" s="179"/>
      <c r="B83" s="166"/>
      <c r="C83" s="171"/>
      <c r="D83" s="32" t="s">
        <v>7</v>
      </c>
      <c r="E83" s="32"/>
      <c r="F83" s="32"/>
      <c r="G83" s="32"/>
      <c r="H83" s="35">
        <f t="shared" si="24"/>
        <v>0</v>
      </c>
      <c r="I83" s="32"/>
      <c r="J83" s="32"/>
      <c r="K83" s="35">
        <f t="shared" si="25"/>
        <v>0</v>
      </c>
      <c r="L83" s="32"/>
      <c r="M83" s="32"/>
      <c r="N83" s="32"/>
      <c r="O83" s="32"/>
      <c r="P83" s="32"/>
      <c r="Q83" s="32"/>
      <c r="R83" s="32"/>
      <c r="S83" s="38"/>
      <c r="T83" s="171"/>
    </row>
    <row r="84" spans="1:20" x14ac:dyDescent="0.2">
      <c r="A84" s="181"/>
      <c r="B84" s="167"/>
      <c r="C84" s="171"/>
      <c r="D84" s="35" t="s">
        <v>8</v>
      </c>
      <c r="E84" s="35">
        <f>SUM(E81+E82+E83)</f>
        <v>0</v>
      </c>
      <c r="F84" s="35">
        <f>SUM(F81+F82+F83)</f>
        <v>0</v>
      </c>
      <c r="G84" s="35">
        <f>SUM(G81+G82+G83)</f>
        <v>0</v>
      </c>
      <c r="H84" s="35">
        <f t="shared" si="24"/>
        <v>0</v>
      </c>
      <c r="I84" s="35">
        <f>SUM(I81+I82+I83)</f>
        <v>0</v>
      </c>
      <c r="J84" s="35">
        <f>SUM(J81+J82+J83)</f>
        <v>0</v>
      </c>
      <c r="K84" s="35">
        <f t="shared" si="25"/>
        <v>0</v>
      </c>
      <c r="L84" s="39">
        <f t="shared" ref="L84:S84" si="27">SUM(L81+L82+L83)</f>
        <v>0</v>
      </c>
      <c r="M84" s="39">
        <f t="shared" si="27"/>
        <v>0</v>
      </c>
      <c r="N84" s="39">
        <f t="shared" si="27"/>
        <v>0</v>
      </c>
      <c r="O84" s="39">
        <f t="shared" si="27"/>
        <v>0</v>
      </c>
      <c r="P84" s="39">
        <f t="shared" si="27"/>
        <v>0</v>
      </c>
      <c r="Q84" s="39">
        <f t="shared" si="27"/>
        <v>0</v>
      </c>
      <c r="R84" s="39">
        <f t="shared" si="27"/>
        <v>0</v>
      </c>
      <c r="S84" s="40">
        <f t="shared" si="27"/>
        <v>0</v>
      </c>
      <c r="T84" s="172"/>
    </row>
    <row r="85" spans="1:20" ht="38.25" x14ac:dyDescent="0.2">
      <c r="A85" s="162">
        <v>16</v>
      </c>
      <c r="B85" s="165" t="s">
        <v>23</v>
      </c>
      <c r="C85" s="174" t="s">
        <v>55</v>
      </c>
      <c r="D85" s="32" t="s">
        <v>5</v>
      </c>
      <c r="E85" s="32">
        <v>3</v>
      </c>
      <c r="F85" s="32"/>
      <c r="G85" s="32">
        <v>7</v>
      </c>
      <c r="H85" s="35">
        <f t="shared" si="24"/>
        <v>10</v>
      </c>
      <c r="I85" s="32"/>
      <c r="J85" s="32"/>
      <c r="K85" s="35">
        <f t="shared" si="25"/>
        <v>0</v>
      </c>
      <c r="L85" s="36"/>
      <c r="M85" s="32"/>
      <c r="N85" s="32"/>
      <c r="O85" s="37">
        <v>1</v>
      </c>
      <c r="P85" s="37"/>
      <c r="Q85" s="32"/>
      <c r="R85" s="32"/>
      <c r="S85" s="44"/>
      <c r="T85" s="170"/>
    </row>
    <row r="86" spans="1:20" x14ac:dyDescent="0.2">
      <c r="A86" s="163"/>
      <c r="B86" s="166"/>
      <c r="C86" s="174"/>
      <c r="D86" s="32" t="s">
        <v>111</v>
      </c>
      <c r="E86" s="32"/>
      <c r="F86" s="32"/>
      <c r="G86" s="32"/>
      <c r="H86" s="35">
        <f t="shared" si="24"/>
        <v>0</v>
      </c>
      <c r="I86" s="32"/>
      <c r="J86" s="32"/>
      <c r="K86" s="35">
        <f t="shared" si="25"/>
        <v>0</v>
      </c>
      <c r="L86" s="32"/>
      <c r="M86" s="32"/>
      <c r="N86" s="32"/>
      <c r="O86" s="32"/>
      <c r="P86" s="32"/>
      <c r="Q86" s="32"/>
      <c r="R86" s="32"/>
      <c r="S86" s="38"/>
      <c r="T86" s="171"/>
    </row>
    <row r="87" spans="1:20" x14ac:dyDescent="0.2">
      <c r="A87" s="163"/>
      <c r="B87" s="166"/>
      <c r="C87" s="174"/>
      <c r="D87" s="32" t="s">
        <v>7</v>
      </c>
      <c r="E87" s="32"/>
      <c r="F87" s="32"/>
      <c r="G87" s="32">
        <v>7</v>
      </c>
      <c r="H87" s="35">
        <f t="shared" si="24"/>
        <v>7</v>
      </c>
      <c r="I87" s="32"/>
      <c r="J87" s="32"/>
      <c r="K87" s="35">
        <f t="shared" si="25"/>
        <v>0</v>
      </c>
      <c r="L87" s="32"/>
      <c r="M87" s="32"/>
      <c r="N87" s="32"/>
      <c r="O87" s="32"/>
      <c r="P87" s="32"/>
      <c r="Q87" s="32"/>
      <c r="R87" s="32">
        <v>6</v>
      </c>
      <c r="S87" s="38">
        <v>9000000</v>
      </c>
      <c r="T87" s="171"/>
    </row>
    <row r="88" spans="1:20" x14ac:dyDescent="0.2">
      <c r="A88" s="163"/>
      <c r="B88" s="166"/>
      <c r="C88" s="174"/>
      <c r="D88" s="35" t="s">
        <v>8</v>
      </c>
      <c r="E88" s="35">
        <f>SUM(E85+E86+E87)</f>
        <v>3</v>
      </c>
      <c r="F88" s="35">
        <f>SUM(F85+F86+F87)</f>
        <v>0</v>
      </c>
      <c r="G88" s="35">
        <f>SUM(G85+G86+G87)</f>
        <v>14</v>
      </c>
      <c r="H88" s="35">
        <f t="shared" si="24"/>
        <v>17</v>
      </c>
      <c r="I88" s="35">
        <f>SUM(I85+I86+I87)</f>
        <v>0</v>
      </c>
      <c r="J88" s="35">
        <f>SUM(J85+J86+J87)</f>
        <v>0</v>
      </c>
      <c r="K88" s="35">
        <f t="shared" si="25"/>
        <v>0</v>
      </c>
      <c r="L88" s="39">
        <f t="shared" ref="L88:S88" si="28">SUM(L85+L86+L87)</f>
        <v>0</v>
      </c>
      <c r="M88" s="39">
        <f t="shared" si="28"/>
        <v>0</v>
      </c>
      <c r="N88" s="39">
        <f t="shared" si="28"/>
        <v>0</v>
      </c>
      <c r="O88" s="39">
        <f t="shared" si="28"/>
        <v>1</v>
      </c>
      <c r="P88" s="39">
        <f t="shared" si="28"/>
        <v>0</v>
      </c>
      <c r="Q88" s="39">
        <f t="shared" si="28"/>
        <v>0</v>
      </c>
      <c r="R88" s="39">
        <f t="shared" si="28"/>
        <v>6</v>
      </c>
      <c r="S88" s="40">
        <f t="shared" si="28"/>
        <v>9000000</v>
      </c>
      <c r="T88" s="172"/>
    </row>
    <row r="89" spans="1:20" ht="25.5" x14ac:dyDescent="0.2">
      <c r="A89" s="163"/>
      <c r="B89" s="166"/>
      <c r="C89" s="174" t="s">
        <v>121</v>
      </c>
      <c r="D89" s="42" t="s">
        <v>5</v>
      </c>
      <c r="E89" s="42"/>
      <c r="F89" s="42"/>
      <c r="G89" s="42">
        <v>3</v>
      </c>
      <c r="H89" s="35">
        <f t="shared" si="24"/>
        <v>3</v>
      </c>
      <c r="I89" s="42"/>
      <c r="J89" s="42"/>
      <c r="K89" s="35">
        <f t="shared" si="25"/>
        <v>0</v>
      </c>
      <c r="L89" s="43"/>
      <c r="M89" s="42"/>
      <c r="N89" s="42"/>
      <c r="O89" s="42"/>
      <c r="P89" s="42"/>
      <c r="Q89" s="42"/>
      <c r="R89" s="42"/>
      <c r="S89" s="44">
        <v>88000</v>
      </c>
      <c r="T89" s="180"/>
    </row>
    <row r="90" spans="1:20" x14ac:dyDescent="0.2">
      <c r="A90" s="163"/>
      <c r="B90" s="166"/>
      <c r="C90" s="174"/>
      <c r="D90" s="32" t="s">
        <v>111</v>
      </c>
      <c r="E90" s="42"/>
      <c r="F90" s="42"/>
      <c r="G90" s="42"/>
      <c r="H90" s="35">
        <f t="shared" si="24"/>
        <v>0</v>
      </c>
      <c r="I90" s="42"/>
      <c r="J90" s="42"/>
      <c r="K90" s="35">
        <f t="shared" si="25"/>
        <v>0</v>
      </c>
      <c r="L90" s="42"/>
      <c r="M90" s="42"/>
      <c r="N90" s="42"/>
      <c r="O90" s="42"/>
      <c r="P90" s="42"/>
      <c r="Q90" s="42"/>
      <c r="R90" s="42"/>
      <c r="S90" s="44"/>
      <c r="T90" s="180"/>
    </row>
    <row r="91" spans="1:20" x14ac:dyDescent="0.2">
      <c r="A91" s="163"/>
      <c r="B91" s="166"/>
      <c r="C91" s="174"/>
      <c r="D91" s="42" t="s">
        <v>7</v>
      </c>
      <c r="E91" s="42"/>
      <c r="F91" s="42"/>
      <c r="G91" s="42">
        <v>1</v>
      </c>
      <c r="H91" s="35">
        <f t="shared" si="24"/>
        <v>1</v>
      </c>
      <c r="I91" s="42"/>
      <c r="J91" s="42"/>
      <c r="K91" s="35">
        <f t="shared" si="25"/>
        <v>0</v>
      </c>
      <c r="L91" s="42"/>
      <c r="M91" s="42"/>
      <c r="N91" s="42"/>
      <c r="O91" s="42"/>
      <c r="P91" s="42"/>
      <c r="Q91" s="42"/>
      <c r="R91" s="42">
        <v>1</v>
      </c>
      <c r="S91" s="44">
        <v>1500000</v>
      </c>
      <c r="T91" s="180"/>
    </row>
    <row r="92" spans="1:20" x14ac:dyDescent="0.2">
      <c r="A92" s="163"/>
      <c r="B92" s="166"/>
      <c r="C92" s="174"/>
      <c r="D92" s="35" t="s">
        <v>8</v>
      </c>
      <c r="E92" s="35">
        <f>SUM(E89+E90+E91)</f>
        <v>0</v>
      </c>
      <c r="F92" s="35">
        <f>SUM(F89+F90+F91)</f>
        <v>0</v>
      </c>
      <c r="G92" s="35">
        <f>SUM(G89+G90+G91)</f>
        <v>4</v>
      </c>
      <c r="H92" s="35">
        <f t="shared" si="24"/>
        <v>4</v>
      </c>
      <c r="I92" s="35">
        <f>SUM(I89+I90+I91)</f>
        <v>0</v>
      </c>
      <c r="J92" s="35">
        <f>SUM(J89+J90+J91)</f>
        <v>0</v>
      </c>
      <c r="K92" s="35">
        <f t="shared" si="25"/>
        <v>0</v>
      </c>
      <c r="L92" s="39">
        <f t="shared" ref="L92:S92" si="29">SUM(L89+L90+L91)</f>
        <v>0</v>
      </c>
      <c r="M92" s="39">
        <f t="shared" si="29"/>
        <v>0</v>
      </c>
      <c r="N92" s="39">
        <f t="shared" si="29"/>
        <v>0</v>
      </c>
      <c r="O92" s="39">
        <f t="shared" si="29"/>
        <v>0</v>
      </c>
      <c r="P92" s="39">
        <f t="shared" si="29"/>
        <v>0</v>
      </c>
      <c r="Q92" s="39">
        <f t="shared" si="29"/>
        <v>0</v>
      </c>
      <c r="R92" s="39">
        <f t="shared" si="29"/>
        <v>1</v>
      </c>
      <c r="S92" s="40">
        <f t="shared" si="29"/>
        <v>1588000</v>
      </c>
      <c r="T92" s="180"/>
    </row>
    <row r="93" spans="1:20" x14ac:dyDescent="0.2">
      <c r="A93" s="164"/>
      <c r="B93" s="167"/>
      <c r="C93" s="41"/>
      <c r="D93" s="35" t="s">
        <v>43</v>
      </c>
      <c r="E93" s="35">
        <f t="shared" ref="E93:S93" si="30">SUM(E88+E92)</f>
        <v>3</v>
      </c>
      <c r="F93" s="35">
        <f t="shared" si="30"/>
        <v>0</v>
      </c>
      <c r="G93" s="35">
        <f t="shared" si="30"/>
        <v>18</v>
      </c>
      <c r="H93" s="35">
        <f t="shared" si="30"/>
        <v>21</v>
      </c>
      <c r="I93" s="35">
        <f t="shared" si="30"/>
        <v>0</v>
      </c>
      <c r="J93" s="35">
        <f t="shared" si="30"/>
        <v>0</v>
      </c>
      <c r="K93" s="35">
        <f t="shared" si="30"/>
        <v>0</v>
      </c>
      <c r="L93" s="35">
        <f t="shared" si="30"/>
        <v>0</v>
      </c>
      <c r="M93" s="35">
        <f t="shared" si="30"/>
        <v>0</v>
      </c>
      <c r="N93" s="35">
        <f t="shared" si="30"/>
        <v>0</v>
      </c>
      <c r="O93" s="35">
        <f t="shared" si="30"/>
        <v>1</v>
      </c>
      <c r="P93" s="35">
        <f t="shared" si="30"/>
        <v>0</v>
      </c>
      <c r="Q93" s="35">
        <f t="shared" si="30"/>
        <v>0</v>
      </c>
      <c r="R93" s="35">
        <f t="shared" si="30"/>
        <v>7</v>
      </c>
      <c r="S93" s="40">
        <f t="shared" si="30"/>
        <v>10588000</v>
      </c>
      <c r="T93" s="41"/>
    </row>
    <row r="94" spans="1:20" ht="25.5" x14ac:dyDescent="0.2">
      <c r="A94" s="176">
        <v>17</v>
      </c>
      <c r="B94" s="178" t="s">
        <v>24</v>
      </c>
      <c r="C94" s="170" t="s">
        <v>44</v>
      </c>
      <c r="D94" s="32" t="s">
        <v>5</v>
      </c>
      <c r="E94" s="32"/>
      <c r="F94" s="32"/>
      <c r="G94" s="32"/>
      <c r="H94" s="35">
        <f t="shared" ref="H94:H105" si="31">SUM(E94+F94+G94)</f>
        <v>0</v>
      </c>
      <c r="I94" s="32"/>
      <c r="J94" s="32"/>
      <c r="K94" s="35">
        <f t="shared" ref="K94:K105" si="32">SUM(I94+J94)</f>
        <v>0</v>
      </c>
      <c r="L94" s="36"/>
      <c r="M94" s="36"/>
      <c r="N94" s="36"/>
      <c r="O94" s="36"/>
      <c r="P94" s="36"/>
      <c r="Q94" s="36"/>
      <c r="R94" s="36"/>
      <c r="S94" s="38"/>
      <c r="T94" s="170"/>
    </row>
    <row r="95" spans="1:20" x14ac:dyDescent="0.2">
      <c r="A95" s="177"/>
      <c r="B95" s="179"/>
      <c r="C95" s="171"/>
      <c r="D95" s="32" t="s">
        <v>102</v>
      </c>
      <c r="E95" s="32"/>
      <c r="F95" s="32"/>
      <c r="G95" s="32"/>
      <c r="H95" s="35">
        <f t="shared" si="31"/>
        <v>0</v>
      </c>
      <c r="I95" s="32"/>
      <c r="J95" s="32"/>
      <c r="K95" s="35">
        <f t="shared" si="32"/>
        <v>0</v>
      </c>
      <c r="L95" s="36"/>
      <c r="M95" s="36"/>
      <c r="N95" s="36"/>
      <c r="O95" s="36"/>
      <c r="P95" s="36"/>
      <c r="Q95" s="36"/>
      <c r="R95" s="36"/>
      <c r="S95" s="38"/>
      <c r="T95" s="171"/>
    </row>
    <row r="96" spans="1:20" x14ac:dyDescent="0.2">
      <c r="A96" s="177"/>
      <c r="B96" s="179"/>
      <c r="C96" s="171"/>
      <c r="D96" s="32" t="s">
        <v>7</v>
      </c>
      <c r="E96" s="32"/>
      <c r="F96" s="32"/>
      <c r="G96" s="32"/>
      <c r="H96" s="35">
        <f t="shared" si="31"/>
        <v>0</v>
      </c>
      <c r="I96" s="32"/>
      <c r="J96" s="32"/>
      <c r="K96" s="35">
        <f t="shared" si="32"/>
        <v>0</v>
      </c>
      <c r="L96" s="36"/>
      <c r="M96" s="36"/>
      <c r="N96" s="36"/>
      <c r="O96" s="36"/>
      <c r="P96" s="36"/>
      <c r="Q96" s="36"/>
      <c r="R96" s="36"/>
      <c r="S96" s="38"/>
      <c r="T96" s="171"/>
    </row>
    <row r="97" spans="1:20" x14ac:dyDescent="0.2">
      <c r="A97" s="177"/>
      <c r="B97" s="179"/>
      <c r="C97" s="171"/>
      <c r="D97" s="35" t="s">
        <v>8</v>
      </c>
      <c r="E97" s="35">
        <f>SUM(E94+E95+E96)</f>
        <v>0</v>
      </c>
      <c r="F97" s="35">
        <f>SUM(F94+F95+F96)</f>
        <v>0</v>
      </c>
      <c r="G97" s="35">
        <f>SUM(G94+G95+G96)</f>
        <v>0</v>
      </c>
      <c r="H97" s="35">
        <f t="shared" si="31"/>
        <v>0</v>
      </c>
      <c r="I97" s="35">
        <f>SUM(I94+I95+I96)</f>
        <v>0</v>
      </c>
      <c r="J97" s="35">
        <f>SUM(J94+J95+J96)</f>
        <v>0</v>
      </c>
      <c r="K97" s="35">
        <f t="shared" si="32"/>
        <v>0</v>
      </c>
      <c r="L97" s="39">
        <f t="shared" ref="L97:R97" si="33">SUM(L94+L95+L96)</f>
        <v>0</v>
      </c>
      <c r="M97" s="39">
        <f t="shared" si="33"/>
        <v>0</v>
      </c>
      <c r="N97" s="39">
        <f t="shared" si="33"/>
        <v>0</v>
      </c>
      <c r="O97" s="39">
        <f t="shared" si="33"/>
        <v>0</v>
      </c>
      <c r="P97" s="39">
        <f t="shared" si="33"/>
        <v>0</v>
      </c>
      <c r="Q97" s="39">
        <f t="shared" si="33"/>
        <v>0</v>
      </c>
      <c r="R97" s="39">
        <f t="shared" si="33"/>
        <v>0</v>
      </c>
      <c r="S97" s="40">
        <f>SUM(S94:S96)</f>
        <v>0</v>
      </c>
      <c r="T97" s="172"/>
    </row>
    <row r="98" spans="1:20" ht="25.5" x14ac:dyDescent="0.2">
      <c r="A98" s="162">
        <v>18</v>
      </c>
      <c r="B98" s="165" t="s">
        <v>25</v>
      </c>
      <c r="C98" s="169" t="s">
        <v>56</v>
      </c>
      <c r="D98" s="42" t="s">
        <v>5</v>
      </c>
      <c r="E98" s="42">
        <v>19</v>
      </c>
      <c r="F98" s="42"/>
      <c r="G98" s="42">
        <v>17</v>
      </c>
      <c r="H98" s="35">
        <f t="shared" si="31"/>
        <v>36</v>
      </c>
      <c r="I98" s="42"/>
      <c r="J98" s="42"/>
      <c r="K98" s="35">
        <f t="shared" si="32"/>
        <v>0</v>
      </c>
      <c r="L98" s="43"/>
      <c r="M98" s="42"/>
      <c r="N98" s="42">
        <v>2</v>
      </c>
      <c r="O98" s="42"/>
      <c r="P98" s="42"/>
      <c r="Q98" s="42"/>
      <c r="R98" s="42"/>
      <c r="S98" s="44">
        <v>184000</v>
      </c>
      <c r="T98" s="170"/>
    </row>
    <row r="99" spans="1:20" x14ac:dyDescent="0.2">
      <c r="A99" s="163"/>
      <c r="B99" s="166"/>
      <c r="C99" s="168"/>
      <c r="D99" s="32" t="s">
        <v>111</v>
      </c>
      <c r="E99" s="42"/>
      <c r="F99" s="42"/>
      <c r="G99" s="42"/>
      <c r="H99" s="35">
        <f t="shared" si="31"/>
        <v>0</v>
      </c>
      <c r="I99" s="42"/>
      <c r="J99" s="42"/>
      <c r="K99" s="35">
        <f t="shared" si="32"/>
        <v>0</v>
      </c>
      <c r="L99" s="42"/>
      <c r="M99" s="42"/>
      <c r="N99" s="42"/>
      <c r="O99" s="42"/>
      <c r="P99" s="42"/>
      <c r="Q99" s="42"/>
      <c r="R99" s="42"/>
      <c r="S99" s="44"/>
      <c r="T99" s="171"/>
    </row>
    <row r="100" spans="1:20" x14ac:dyDescent="0.2">
      <c r="A100" s="163"/>
      <c r="B100" s="166"/>
      <c r="C100" s="168"/>
      <c r="D100" s="42" t="s">
        <v>7</v>
      </c>
      <c r="E100" s="42"/>
      <c r="F100" s="42"/>
      <c r="G100" s="42"/>
      <c r="H100" s="35">
        <f t="shared" si="31"/>
        <v>0</v>
      </c>
      <c r="I100" s="42"/>
      <c r="J100" s="42"/>
      <c r="K100" s="35">
        <f t="shared" si="32"/>
        <v>0</v>
      </c>
      <c r="L100" s="42"/>
      <c r="M100" s="42"/>
      <c r="N100" s="42"/>
      <c r="O100" s="42"/>
      <c r="P100" s="42"/>
      <c r="Q100" s="42"/>
      <c r="R100" s="42"/>
      <c r="S100" s="44"/>
      <c r="T100" s="171"/>
    </row>
    <row r="101" spans="1:20" x14ac:dyDescent="0.2">
      <c r="A101" s="163"/>
      <c r="B101" s="166"/>
      <c r="C101" s="175"/>
      <c r="D101" s="35" t="s">
        <v>8</v>
      </c>
      <c r="E101" s="35">
        <f>SUM(E98+E99+E100)</f>
        <v>19</v>
      </c>
      <c r="F101" s="35">
        <f>SUM(F98+F99+F100)</f>
        <v>0</v>
      </c>
      <c r="G101" s="35">
        <f>SUM(G98+G99+G100)</f>
        <v>17</v>
      </c>
      <c r="H101" s="35">
        <f t="shared" si="31"/>
        <v>36</v>
      </c>
      <c r="I101" s="35">
        <f>SUM(I98+I99+I100)</f>
        <v>0</v>
      </c>
      <c r="J101" s="35">
        <f>SUM(J98+J99+J100)</f>
        <v>0</v>
      </c>
      <c r="K101" s="35">
        <f t="shared" si="32"/>
        <v>0</v>
      </c>
      <c r="L101" s="39">
        <f t="shared" ref="L101:S101" si="34">SUM(L98+L99+L100)</f>
        <v>0</v>
      </c>
      <c r="M101" s="39">
        <f t="shared" si="34"/>
        <v>0</v>
      </c>
      <c r="N101" s="39">
        <f t="shared" si="34"/>
        <v>2</v>
      </c>
      <c r="O101" s="39">
        <f t="shared" si="34"/>
        <v>0</v>
      </c>
      <c r="P101" s="39">
        <f t="shared" si="34"/>
        <v>0</v>
      </c>
      <c r="Q101" s="39">
        <f t="shared" si="34"/>
        <v>0</v>
      </c>
      <c r="R101" s="39">
        <f t="shared" si="34"/>
        <v>0</v>
      </c>
      <c r="S101" s="40">
        <f t="shared" si="34"/>
        <v>184000</v>
      </c>
      <c r="T101" s="172"/>
    </row>
    <row r="102" spans="1:20" ht="51" x14ac:dyDescent="0.2">
      <c r="A102" s="163"/>
      <c r="B102" s="166"/>
      <c r="C102" s="169" t="s">
        <v>57</v>
      </c>
      <c r="D102" s="32" t="s">
        <v>5</v>
      </c>
      <c r="E102" s="32">
        <v>8</v>
      </c>
      <c r="F102" s="32"/>
      <c r="G102" s="32"/>
      <c r="H102" s="35">
        <f t="shared" si="31"/>
        <v>8</v>
      </c>
      <c r="I102" s="32"/>
      <c r="J102" s="32"/>
      <c r="K102" s="35">
        <f t="shared" si="32"/>
        <v>0</v>
      </c>
      <c r="L102" s="36"/>
      <c r="M102" s="32"/>
      <c r="N102" s="32"/>
      <c r="O102" s="37"/>
      <c r="P102" s="37"/>
      <c r="Q102" s="32"/>
      <c r="R102" s="32"/>
      <c r="S102" s="38"/>
      <c r="T102" s="170"/>
    </row>
    <row r="103" spans="1:20" x14ac:dyDescent="0.2">
      <c r="A103" s="163"/>
      <c r="B103" s="166"/>
      <c r="C103" s="168"/>
      <c r="D103" s="32" t="s">
        <v>111</v>
      </c>
      <c r="E103" s="32"/>
      <c r="F103" s="32"/>
      <c r="G103" s="32"/>
      <c r="H103" s="35">
        <f t="shared" si="31"/>
        <v>0</v>
      </c>
      <c r="I103" s="32"/>
      <c r="J103" s="32"/>
      <c r="K103" s="35">
        <f t="shared" si="32"/>
        <v>0</v>
      </c>
      <c r="L103" s="32"/>
      <c r="M103" s="32"/>
      <c r="N103" s="32"/>
      <c r="O103" s="32"/>
      <c r="P103" s="32"/>
      <c r="Q103" s="32"/>
      <c r="R103" s="32"/>
      <c r="S103" s="38"/>
      <c r="T103" s="171"/>
    </row>
    <row r="104" spans="1:20" x14ac:dyDescent="0.2">
      <c r="A104" s="163"/>
      <c r="B104" s="166"/>
      <c r="C104" s="168"/>
      <c r="D104" s="32" t="s">
        <v>7</v>
      </c>
      <c r="E104" s="32"/>
      <c r="F104" s="32"/>
      <c r="G104" s="32"/>
      <c r="H104" s="35">
        <f t="shared" si="31"/>
        <v>0</v>
      </c>
      <c r="I104" s="32"/>
      <c r="J104" s="32"/>
      <c r="K104" s="35">
        <f t="shared" si="32"/>
        <v>0</v>
      </c>
      <c r="L104" s="32"/>
      <c r="M104" s="32"/>
      <c r="N104" s="32"/>
      <c r="O104" s="32"/>
      <c r="P104" s="32"/>
      <c r="Q104" s="32"/>
      <c r="R104" s="32"/>
      <c r="S104" s="38"/>
      <c r="T104" s="171"/>
    </row>
    <row r="105" spans="1:20" x14ac:dyDescent="0.2">
      <c r="A105" s="163"/>
      <c r="B105" s="166"/>
      <c r="C105" s="175"/>
      <c r="D105" s="35" t="s">
        <v>8</v>
      </c>
      <c r="E105" s="35">
        <f>SUM(E102+E103+E104)</f>
        <v>8</v>
      </c>
      <c r="F105" s="35">
        <f>SUM(F102+F103+F104)</f>
        <v>0</v>
      </c>
      <c r="G105" s="35">
        <f>SUM(G102+G103+G104)</f>
        <v>0</v>
      </c>
      <c r="H105" s="35">
        <f t="shared" si="31"/>
        <v>8</v>
      </c>
      <c r="I105" s="35">
        <f>SUM(I102+I103+I104)</f>
        <v>0</v>
      </c>
      <c r="J105" s="35">
        <f>SUM(J102+J103+J104)</f>
        <v>0</v>
      </c>
      <c r="K105" s="35">
        <f t="shared" si="32"/>
        <v>0</v>
      </c>
      <c r="L105" s="39">
        <f t="shared" ref="L105:S105" si="35">SUM(L102+L103+L104)</f>
        <v>0</v>
      </c>
      <c r="M105" s="39">
        <f t="shared" si="35"/>
        <v>0</v>
      </c>
      <c r="N105" s="39">
        <f t="shared" si="35"/>
        <v>0</v>
      </c>
      <c r="O105" s="39">
        <f t="shared" si="35"/>
        <v>0</v>
      </c>
      <c r="P105" s="39">
        <f t="shared" si="35"/>
        <v>0</v>
      </c>
      <c r="Q105" s="39">
        <f t="shared" si="35"/>
        <v>0</v>
      </c>
      <c r="R105" s="39">
        <f t="shared" si="35"/>
        <v>0</v>
      </c>
      <c r="S105" s="40">
        <f t="shared" si="35"/>
        <v>0</v>
      </c>
      <c r="T105" s="171"/>
    </row>
    <row r="106" spans="1:20" x14ac:dyDescent="0.2">
      <c r="A106" s="164"/>
      <c r="B106" s="167"/>
      <c r="C106" s="45"/>
      <c r="D106" s="35" t="s">
        <v>43</v>
      </c>
      <c r="E106" s="35">
        <f t="shared" ref="E106:S106" si="36">SUM(E105,E101)</f>
        <v>27</v>
      </c>
      <c r="F106" s="35">
        <f t="shared" si="36"/>
        <v>0</v>
      </c>
      <c r="G106" s="35">
        <f t="shared" si="36"/>
        <v>17</v>
      </c>
      <c r="H106" s="35">
        <f t="shared" si="36"/>
        <v>44</v>
      </c>
      <c r="I106" s="35">
        <f t="shared" si="36"/>
        <v>0</v>
      </c>
      <c r="J106" s="35">
        <f t="shared" si="36"/>
        <v>0</v>
      </c>
      <c r="K106" s="35">
        <f t="shared" si="36"/>
        <v>0</v>
      </c>
      <c r="L106" s="35">
        <f t="shared" si="36"/>
        <v>0</v>
      </c>
      <c r="M106" s="35">
        <f t="shared" si="36"/>
        <v>0</v>
      </c>
      <c r="N106" s="35">
        <f t="shared" si="36"/>
        <v>2</v>
      </c>
      <c r="O106" s="35">
        <f t="shared" si="36"/>
        <v>0</v>
      </c>
      <c r="P106" s="35">
        <f t="shared" si="36"/>
        <v>0</v>
      </c>
      <c r="Q106" s="35">
        <f t="shared" si="36"/>
        <v>0</v>
      </c>
      <c r="R106" s="35">
        <f t="shared" si="36"/>
        <v>0</v>
      </c>
      <c r="S106" s="40">
        <f t="shared" si="36"/>
        <v>184000</v>
      </c>
      <c r="T106" s="172"/>
    </row>
    <row r="107" spans="1:20" ht="38.25" x14ac:dyDescent="0.2">
      <c r="A107" s="162">
        <v>19</v>
      </c>
      <c r="B107" s="165" t="s">
        <v>26</v>
      </c>
      <c r="C107" s="169" t="s">
        <v>58</v>
      </c>
      <c r="D107" s="42" t="s">
        <v>5</v>
      </c>
      <c r="E107" s="42">
        <v>2</v>
      </c>
      <c r="F107" s="42"/>
      <c r="G107" s="42">
        <v>42</v>
      </c>
      <c r="H107" s="35">
        <f t="shared" ref="H107:H118" si="37">SUM(E107+F107+G107)</f>
        <v>44</v>
      </c>
      <c r="I107" s="42"/>
      <c r="J107" s="42"/>
      <c r="K107" s="35">
        <f t="shared" ref="K107:K118" si="38">SUM(I107+J107)</f>
        <v>0</v>
      </c>
      <c r="L107" s="43">
        <v>1</v>
      </c>
      <c r="M107" s="42"/>
      <c r="N107" s="42">
        <v>2</v>
      </c>
      <c r="O107" s="42"/>
      <c r="P107" s="42"/>
      <c r="Q107" s="42"/>
      <c r="R107" s="42"/>
      <c r="S107" s="44">
        <v>4121880</v>
      </c>
      <c r="T107" s="170"/>
    </row>
    <row r="108" spans="1:20" x14ac:dyDescent="0.2">
      <c r="A108" s="163"/>
      <c r="B108" s="166"/>
      <c r="C108" s="168"/>
      <c r="D108" s="32" t="s">
        <v>111</v>
      </c>
      <c r="E108" s="42"/>
      <c r="F108" s="42"/>
      <c r="G108" s="42"/>
      <c r="H108" s="35">
        <f t="shared" si="37"/>
        <v>0</v>
      </c>
      <c r="I108" s="42"/>
      <c r="J108" s="42"/>
      <c r="K108" s="35">
        <f t="shared" si="38"/>
        <v>0</v>
      </c>
      <c r="L108" s="42"/>
      <c r="M108" s="42"/>
      <c r="N108" s="42"/>
      <c r="O108" s="42"/>
      <c r="P108" s="42"/>
      <c r="Q108" s="42"/>
      <c r="R108" s="42"/>
      <c r="S108" s="44"/>
      <c r="T108" s="171"/>
    </row>
    <row r="109" spans="1:20" x14ac:dyDescent="0.2">
      <c r="A109" s="163"/>
      <c r="B109" s="166"/>
      <c r="C109" s="168"/>
      <c r="D109" s="42" t="s">
        <v>7</v>
      </c>
      <c r="E109" s="42"/>
      <c r="F109" s="42"/>
      <c r="G109" s="42"/>
      <c r="H109" s="35">
        <f t="shared" si="37"/>
        <v>0</v>
      </c>
      <c r="I109" s="42"/>
      <c r="J109" s="42"/>
      <c r="K109" s="35">
        <f t="shared" si="38"/>
        <v>0</v>
      </c>
      <c r="L109" s="42"/>
      <c r="M109" s="42"/>
      <c r="N109" s="42"/>
      <c r="O109" s="42"/>
      <c r="P109" s="42"/>
      <c r="Q109" s="42"/>
      <c r="R109" s="42"/>
      <c r="S109" s="44"/>
      <c r="T109" s="171"/>
    </row>
    <row r="110" spans="1:20" x14ac:dyDescent="0.2">
      <c r="A110" s="163"/>
      <c r="B110" s="167"/>
      <c r="C110" s="168"/>
      <c r="D110" s="35" t="s">
        <v>8</v>
      </c>
      <c r="E110" s="35">
        <f>SUM(E107+E108+E109)</f>
        <v>2</v>
      </c>
      <c r="F110" s="35">
        <f>SUM(F107+F108+F109)</f>
        <v>0</v>
      </c>
      <c r="G110" s="35">
        <f>SUM(G107+G108+G109)</f>
        <v>42</v>
      </c>
      <c r="H110" s="35">
        <f t="shared" si="37"/>
        <v>44</v>
      </c>
      <c r="I110" s="35">
        <f>SUM(I107+I108+I109)</f>
        <v>0</v>
      </c>
      <c r="J110" s="35">
        <f>SUM(J107+J108+J109)</f>
        <v>0</v>
      </c>
      <c r="K110" s="35">
        <f t="shared" si="38"/>
        <v>0</v>
      </c>
      <c r="L110" s="39">
        <f t="shared" ref="L110:S110" si="39">SUM(L107+L108+L109)</f>
        <v>1</v>
      </c>
      <c r="M110" s="39">
        <f t="shared" si="39"/>
        <v>0</v>
      </c>
      <c r="N110" s="39">
        <f t="shared" si="39"/>
        <v>2</v>
      </c>
      <c r="O110" s="39">
        <f t="shared" si="39"/>
        <v>0</v>
      </c>
      <c r="P110" s="39">
        <f t="shared" si="39"/>
        <v>0</v>
      </c>
      <c r="Q110" s="39">
        <f t="shared" si="39"/>
        <v>0</v>
      </c>
      <c r="R110" s="39">
        <f t="shared" si="39"/>
        <v>0</v>
      </c>
      <c r="S110" s="40">
        <f t="shared" si="39"/>
        <v>4121880</v>
      </c>
      <c r="T110" s="172"/>
    </row>
    <row r="111" spans="1:20" ht="38.25" x14ac:dyDescent="0.2">
      <c r="A111" s="162">
        <v>20</v>
      </c>
      <c r="B111" s="165" t="s">
        <v>27</v>
      </c>
      <c r="C111" s="171" t="s">
        <v>45</v>
      </c>
      <c r="D111" s="42" t="s">
        <v>5</v>
      </c>
      <c r="E111" s="42"/>
      <c r="F111" s="42"/>
      <c r="G111" s="42"/>
      <c r="H111" s="35">
        <f t="shared" si="37"/>
        <v>0</v>
      </c>
      <c r="I111" s="42"/>
      <c r="J111" s="42"/>
      <c r="K111" s="35">
        <f t="shared" si="38"/>
        <v>0</v>
      </c>
      <c r="L111" s="43"/>
      <c r="M111" s="42"/>
      <c r="N111" s="42"/>
      <c r="O111" s="42"/>
      <c r="P111" s="42"/>
      <c r="Q111" s="42"/>
      <c r="R111" s="42"/>
      <c r="S111" s="44"/>
      <c r="T111" s="170"/>
    </row>
    <row r="112" spans="1:20" x14ac:dyDescent="0.2">
      <c r="A112" s="163"/>
      <c r="B112" s="166"/>
      <c r="C112" s="171"/>
      <c r="D112" s="42" t="s">
        <v>102</v>
      </c>
      <c r="E112" s="42"/>
      <c r="F112" s="42"/>
      <c r="G112" s="42"/>
      <c r="H112" s="35">
        <f t="shared" si="37"/>
        <v>0</v>
      </c>
      <c r="I112" s="42"/>
      <c r="J112" s="42"/>
      <c r="K112" s="35">
        <f t="shared" si="38"/>
        <v>0</v>
      </c>
      <c r="L112" s="42"/>
      <c r="M112" s="42"/>
      <c r="N112" s="42"/>
      <c r="O112" s="42"/>
      <c r="P112" s="42"/>
      <c r="Q112" s="42"/>
      <c r="R112" s="42"/>
      <c r="S112" s="44"/>
      <c r="T112" s="171"/>
    </row>
    <row r="113" spans="1:20" x14ac:dyDescent="0.2">
      <c r="A113" s="163"/>
      <c r="B113" s="166"/>
      <c r="C113" s="171"/>
      <c r="D113" s="42" t="s">
        <v>7</v>
      </c>
      <c r="E113" s="42"/>
      <c r="F113" s="42"/>
      <c r="G113" s="42"/>
      <c r="H113" s="35">
        <f t="shared" si="37"/>
        <v>0</v>
      </c>
      <c r="I113" s="42"/>
      <c r="J113" s="42"/>
      <c r="K113" s="35">
        <f t="shared" si="38"/>
        <v>0</v>
      </c>
      <c r="L113" s="42"/>
      <c r="M113" s="42"/>
      <c r="N113" s="42"/>
      <c r="O113" s="42"/>
      <c r="P113" s="42"/>
      <c r="Q113" s="42"/>
      <c r="R113" s="42"/>
      <c r="S113" s="44"/>
      <c r="T113" s="171"/>
    </row>
    <row r="114" spans="1:20" x14ac:dyDescent="0.2">
      <c r="A114" s="163"/>
      <c r="B114" s="166"/>
      <c r="C114" s="171"/>
      <c r="D114" s="35" t="s">
        <v>8</v>
      </c>
      <c r="E114" s="35">
        <f>SUM(E111+E112+E113)</f>
        <v>0</v>
      </c>
      <c r="F114" s="35">
        <f>SUM(F111+F112+F113)</f>
        <v>0</v>
      </c>
      <c r="G114" s="35">
        <f>SUM(G111+G112+G113)</f>
        <v>0</v>
      </c>
      <c r="H114" s="35">
        <f t="shared" si="37"/>
        <v>0</v>
      </c>
      <c r="I114" s="35">
        <f>SUM(I111+I112+I113)</f>
        <v>0</v>
      </c>
      <c r="J114" s="35">
        <f>SUM(J111+J112+J113)</f>
        <v>0</v>
      </c>
      <c r="K114" s="35">
        <f t="shared" si="38"/>
        <v>0</v>
      </c>
      <c r="L114" s="39">
        <f t="shared" ref="L114:S114" si="40">SUM(L111+L112+L113)</f>
        <v>0</v>
      </c>
      <c r="M114" s="39">
        <f t="shared" si="40"/>
        <v>0</v>
      </c>
      <c r="N114" s="39">
        <f t="shared" si="40"/>
        <v>0</v>
      </c>
      <c r="O114" s="39">
        <f t="shared" si="40"/>
        <v>0</v>
      </c>
      <c r="P114" s="39">
        <f t="shared" si="40"/>
        <v>0</v>
      </c>
      <c r="Q114" s="39">
        <f t="shared" si="40"/>
        <v>0</v>
      </c>
      <c r="R114" s="39">
        <f t="shared" si="40"/>
        <v>0</v>
      </c>
      <c r="S114" s="40">
        <f t="shared" si="40"/>
        <v>0</v>
      </c>
      <c r="T114" s="172"/>
    </row>
    <row r="115" spans="1:20" ht="25.5" x14ac:dyDescent="0.2">
      <c r="A115" s="163"/>
      <c r="B115" s="166"/>
      <c r="C115" s="171" t="s">
        <v>45</v>
      </c>
      <c r="D115" s="32" t="s">
        <v>5</v>
      </c>
      <c r="E115" s="32"/>
      <c r="F115" s="32"/>
      <c r="G115" s="32"/>
      <c r="H115" s="35">
        <f t="shared" si="37"/>
        <v>0</v>
      </c>
      <c r="I115" s="32"/>
      <c r="J115" s="32"/>
      <c r="K115" s="35">
        <f t="shared" si="38"/>
        <v>0</v>
      </c>
      <c r="L115" s="36"/>
      <c r="M115" s="32"/>
      <c r="N115" s="32"/>
      <c r="O115" s="37"/>
      <c r="P115" s="37"/>
      <c r="Q115" s="32"/>
      <c r="R115" s="32"/>
      <c r="S115" s="38"/>
      <c r="T115" s="170"/>
    </row>
    <row r="116" spans="1:20" x14ac:dyDescent="0.2">
      <c r="A116" s="163"/>
      <c r="B116" s="166"/>
      <c r="C116" s="171"/>
      <c r="D116" s="32" t="s">
        <v>102</v>
      </c>
      <c r="E116" s="32"/>
      <c r="F116" s="32"/>
      <c r="G116" s="32"/>
      <c r="H116" s="35">
        <f t="shared" si="37"/>
        <v>0</v>
      </c>
      <c r="I116" s="32"/>
      <c r="J116" s="32"/>
      <c r="K116" s="35">
        <f t="shared" si="38"/>
        <v>0</v>
      </c>
      <c r="L116" s="32"/>
      <c r="M116" s="32"/>
      <c r="N116" s="32"/>
      <c r="O116" s="32"/>
      <c r="P116" s="32"/>
      <c r="Q116" s="32"/>
      <c r="R116" s="32"/>
      <c r="S116" s="38"/>
      <c r="T116" s="171"/>
    </row>
    <row r="117" spans="1:20" x14ac:dyDescent="0.2">
      <c r="A117" s="163"/>
      <c r="B117" s="166"/>
      <c r="C117" s="171"/>
      <c r="D117" s="32" t="s">
        <v>7</v>
      </c>
      <c r="E117" s="32"/>
      <c r="F117" s="32"/>
      <c r="G117" s="32"/>
      <c r="H117" s="35">
        <f t="shared" si="37"/>
        <v>0</v>
      </c>
      <c r="I117" s="32"/>
      <c r="J117" s="32"/>
      <c r="K117" s="35">
        <f t="shared" si="38"/>
        <v>0</v>
      </c>
      <c r="L117" s="32"/>
      <c r="M117" s="32"/>
      <c r="N117" s="32"/>
      <c r="O117" s="32"/>
      <c r="P117" s="32"/>
      <c r="Q117" s="32"/>
      <c r="R117" s="32"/>
      <c r="S117" s="38"/>
      <c r="T117" s="171"/>
    </row>
    <row r="118" spans="1:20" x14ac:dyDescent="0.2">
      <c r="A118" s="163"/>
      <c r="B118" s="166"/>
      <c r="C118" s="171"/>
      <c r="D118" s="35" t="s">
        <v>8</v>
      </c>
      <c r="E118" s="35">
        <f>SUM(E115+E116+E117)</f>
        <v>0</v>
      </c>
      <c r="F118" s="35">
        <f>SUM(F115+F116+F117)</f>
        <v>0</v>
      </c>
      <c r="G118" s="35">
        <f>SUM(G115+G116+G117)</f>
        <v>0</v>
      </c>
      <c r="H118" s="35">
        <f t="shared" si="37"/>
        <v>0</v>
      </c>
      <c r="I118" s="35">
        <f>SUM(I115+I116+I117)</f>
        <v>0</v>
      </c>
      <c r="J118" s="35">
        <f>SUM(J115+J116+J117)</f>
        <v>0</v>
      </c>
      <c r="K118" s="35">
        <f t="shared" si="38"/>
        <v>0</v>
      </c>
      <c r="L118" s="39">
        <f t="shared" ref="L118:S118" si="41">SUM(L115+L116+L117)</f>
        <v>0</v>
      </c>
      <c r="M118" s="39">
        <f t="shared" si="41"/>
        <v>0</v>
      </c>
      <c r="N118" s="39">
        <f t="shared" si="41"/>
        <v>0</v>
      </c>
      <c r="O118" s="39">
        <f t="shared" si="41"/>
        <v>0</v>
      </c>
      <c r="P118" s="39">
        <f t="shared" si="41"/>
        <v>0</v>
      </c>
      <c r="Q118" s="39">
        <f t="shared" si="41"/>
        <v>0</v>
      </c>
      <c r="R118" s="39">
        <f t="shared" si="41"/>
        <v>0</v>
      </c>
      <c r="S118" s="40">
        <f t="shared" si="41"/>
        <v>0</v>
      </c>
      <c r="T118" s="171"/>
    </row>
    <row r="119" spans="1:20" x14ac:dyDescent="0.2">
      <c r="A119" s="164"/>
      <c r="B119" s="167"/>
      <c r="C119" s="45"/>
      <c r="D119" s="35" t="s">
        <v>43</v>
      </c>
      <c r="E119" s="35">
        <f t="shared" ref="E119:S119" si="42">SUM(E114+E118)</f>
        <v>0</v>
      </c>
      <c r="F119" s="35">
        <f t="shared" si="42"/>
        <v>0</v>
      </c>
      <c r="G119" s="35">
        <f t="shared" si="42"/>
        <v>0</v>
      </c>
      <c r="H119" s="35">
        <f t="shared" si="42"/>
        <v>0</v>
      </c>
      <c r="I119" s="35">
        <f t="shared" si="42"/>
        <v>0</v>
      </c>
      <c r="J119" s="35">
        <f t="shared" si="42"/>
        <v>0</v>
      </c>
      <c r="K119" s="35">
        <f t="shared" si="42"/>
        <v>0</v>
      </c>
      <c r="L119" s="35">
        <f t="shared" si="42"/>
        <v>0</v>
      </c>
      <c r="M119" s="35">
        <f t="shared" si="42"/>
        <v>0</v>
      </c>
      <c r="N119" s="39">
        <f t="shared" si="42"/>
        <v>0</v>
      </c>
      <c r="O119" s="35">
        <f t="shared" si="42"/>
        <v>0</v>
      </c>
      <c r="P119" s="35">
        <f t="shared" si="42"/>
        <v>0</v>
      </c>
      <c r="Q119" s="35">
        <f t="shared" si="42"/>
        <v>0</v>
      </c>
      <c r="R119" s="35">
        <f t="shared" si="42"/>
        <v>0</v>
      </c>
      <c r="S119" s="40">
        <f t="shared" si="42"/>
        <v>0</v>
      </c>
      <c r="T119" s="172"/>
    </row>
    <row r="120" spans="1:20" ht="51" x14ac:dyDescent="0.2">
      <c r="A120" s="162">
        <v>21</v>
      </c>
      <c r="B120" s="165" t="s">
        <v>28</v>
      </c>
      <c r="C120" s="169" t="s">
        <v>59</v>
      </c>
      <c r="D120" s="32" t="s">
        <v>5</v>
      </c>
      <c r="E120" s="32"/>
      <c r="F120" s="32"/>
      <c r="G120" s="32">
        <v>15</v>
      </c>
      <c r="H120" s="35">
        <f>SUM(E120+F120+G120)</f>
        <v>15</v>
      </c>
      <c r="I120" s="32"/>
      <c r="J120" s="32"/>
      <c r="K120" s="35">
        <f>SUM(I120+J120)</f>
        <v>0</v>
      </c>
      <c r="L120" s="36"/>
      <c r="M120" s="32"/>
      <c r="N120" s="32"/>
      <c r="O120" s="37"/>
      <c r="P120" s="37"/>
      <c r="Q120" s="32"/>
      <c r="R120" s="32"/>
      <c r="S120" s="38"/>
      <c r="T120" s="170"/>
    </row>
    <row r="121" spans="1:20" x14ac:dyDescent="0.2">
      <c r="A121" s="163"/>
      <c r="B121" s="166"/>
      <c r="C121" s="168"/>
      <c r="D121" s="32" t="s">
        <v>111</v>
      </c>
      <c r="E121" s="32"/>
      <c r="F121" s="32"/>
      <c r="G121" s="32"/>
      <c r="H121" s="35">
        <f>SUM(E121+F121+G121)</f>
        <v>0</v>
      </c>
      <c r="I121" s="32"/>
      <c r="J121" s="32"/>
      <c r="K121" s="35">
        <f>SUM(I121+J121)</f>
        <v>0</v>
      </c>
      <c r="L121" s="32"/>
      <c r="M121" s="32"/>
      <c r="N121" s="32"/>
      <c r="O121" s="32"/>
      <c r="P121" s="32"/>
      <c r="Q121" s="32"/>
      <c r="R121" s="32"/>
      <c r="S121" s="38"/>
      <c r="T121" s="171"/>
    </row>
    <row r="122" spans="1:20" x14ac:dyDescent="0.2">
      <c r="A122" s="163"/>
      <c r="B122" s="166"/>
      <c r="C122" s="168"/>
      <c r="D122" s="32" t="s">
        <v>7</v>
      </c>
      <c r="E122" s="32"/>
      <c r="F122" s="32"/>
      <c r="G122" s="32">
        <v>20</v>
      </c>
      <c r="H122" s="35">
        <f>SUM(E122+F122+G122)</f>
        <v>20</v>
      </c>
      <c r="I122" s="32"/>
      <c r="J122" s="32"/>
      <c r="K122" s="35">
        <f>SUM(I122+J122)</f>
        <v>0</v>
      </c>
      <c r="L122" s="32"/>
      <c r="M122" s="32"/>
      <c r="N122" s="32"/>
      <c r="O122" s="32"/>
      <c r="P122" s="32"/>
      <c r="Q122" s="32"/>
      <c r="R122" s="32"/>
      <c r="S122" s="38"/>
      <c r="T122" s="171"/>
    </row>
    <row r="123" spans="1:20" x14ac:dyDescent="0.2">
      <c r="A123" s="163"/>
      <c r="B123" s="167"/>
      <c r="C123" s="168"/>
      <c r="D123" s="35" t="s">
        <v>8</v>
      </c>
      <c r="E123" s="35">
        <f t="shared" ref="E123:S123" si="43">SUM(E120+E121+E122)</f>
        <v>0</v>
      </c>
      <c r="F123" s="35">
        <f t="shared" si="43"/>
        <v>0</v>
      </c>
      <c r="G123" s="35">
        <f t="shared" si="43"/>
        <v>35</v>
      </c>
      <c r="H123" s="35">
        <f t="shared" si="43"/>
        <v>35</v>
      </c>
      <c r="I123" s="35">
        <f t="shared" si="43"/>
        <v>0</v>
      </c>
      <c r="J123" s="35">
        <f t="shared" si="43"/>
        <v>0</v>
      </c>
      <c r="K123" s="35">
        <f t="shared" si="43"/>
        <v>0</v>
      </c>
      <c r="L123" s="35">
        <f t="shared" si="43"/>
        <v>0</v>
      </c>
      <c r="M123" s="35">
        <f t="shared" si="43"/>
        <v>0</v>
      </c>
      <c r="N123" s="35">
        <f t="shared" si="43"/>
        <v>0</v>
      </c>
      <c r="O123" s="35">
        <f t="shared" si="43"/>
        <v>0</v>
      </c>
      <c r="P123" s="35">
        <f t="shared" si="43"/>
        <v>0</v>
      </c>
      <c r="Q123" s="35">
        <f t="shared" si="43"/>
        <v>0</v>
      </c>
      <c r="R123" s="35">
        <f t="shared" si="43"/>
        <v>0</v>
      </c>
      <c r="S123" s="40">
        <f t="shared" si="43"/>
        <v>0</v>
      </c>
      <c r="T123" s="172"/>
    </row>
    <row r="124" spans="1:20" ht="25.5" x14ac:dyDescent="0.2">
      <c r="A124" s="162">
        <v>22</v>
      </c>
      <c r="B124" s="165" t="s">
        <v>29</v>
      </c>
      <c r="C124" s="169" t="s">
        <v>70</v>
      </c>
      <c r="D124" s="32" t="s">
        <v>5</v>
      </c>
      <c r="E124" s="32"/>
      <c r="F124" s="32"/>
      <c r="G124" s="32">
        <v>6</v>
      </c>
      <c r="H124" s="35">
        <f t="shared" ref="H124:H139" si="44">SUM(E124+F124+G124)</f>
        <v>6</v>
      </c>
      <c r="I124" s="32"/>
      <c r="J124" s="32"/>
      <c r="K124" s="35">
        <f t="shared" ref="K124:K139" si="45">SUM(I124+J124)</f>
        <v>0</v>
      </c>
      <c r="L124" s="36"/>
      <c r="M124" s="32"/>
      <c r="N124" s="32"/>
      <c r="O124" s="37"/>
      <c r="P124" s="37"/>
      <c r="Q124" s="32"/>
      <c r="R124" s="32"/>
      <c r="S124" s="38"/>
      <c r="T124" s="170"/>
    </row>
    <row r="125" spans="1:20" x14ac:dyDescent="0.2">
      <c r="A125" s="163"/>
      <c r="B125" s="166"/>
      <c r="C125" s="168"/>
      <c r="D125" s="32" t="s">
        <v>111</v>
      </c>
      <c r="E125" s="32"/>
      <c r="F125" s="32"/>
      <c r="G125" s="32"/>
      <c r="H125" s="35">
        <f t="shared" si="44"/>
        <v>0</v>
      </c>
      <c r="I125" s="32"/>
      <c r="J125" s="32"/>
      <c r="K125" s="35">
        <f t="shared" si="45"/>
        <v>0</v>
      </c>
      <c r="L125" s="32"/>
      <c r="M125" s="32"/>
      <c r="N125" s="32"/>
      <c r="O125" s="32"/>
      <c r="P125" s="32"/>
      <c r="Q125" s="32"/>
      <c r="R125" s="32"/>
      <c r="S125" s="38"/>
      <c r="T125" s="171"/>
    </row>
    <row r="126" spans="1:20" x14ac:dyDescent="0.2">
      <c r="A126" s="163"/>
      <c r="B126" s="166"/>
      <c r="C126" s="168"/>
      <c r="D126" s="32" t="s">
        <v>7</v>
      </c>
      <c r="E126" s="32"/>
      <c r="F126" s="32"/>
      <c r="G126" s="32"/>
      <c r="H126" s="35">
        <f t="shared" si="44"/>
        <v>0</v>
      </c>
      <c r="I126" s="32"/>
      <c r="J126" s="32"/>
      <c r="K126" s="35">
        <f t="shared" si="45"/>
        <v>0</v>
      </c>
      <c r="L126" s="32"/>
      <c r="M126" s="32"/>
      <c r="N126" s="32"/>
      <c r="O126" s="32"/>
      <c r="P126" s="32"/>
      <c r="Q126" s="32"/>
      <c r="R126" s="32"/>
      <c r="S126" s="38"/>
      <c r="T126" s="171"/>
    </row>
    <row r="127" spans="1:20" x14ac:dyDescent="0.2">
      <c r="A127" s="163"/>
      <c r="B127" s="167"/>
      <c r="C127" s="168"/>
      <c r="D127" s="35" t="s">
        <v>8</v>
      </c>
      <c r="E127" s="35">
        <f>SUM(E124+E125+E126)</f>
        <v>0</v>
      </c>
      <c r="F127" s="35">
        <f>SUM(F124+F125+F126)</f>
        <v>0</v>
      </c>
      <c r="G127" s="35">
        <f>SUM(G124+G125+G126)</f>
        <v>6</v>
      </c>
      <c r="H127" s="35">
        <f t="shared" si="44"/>
        <v>6</v>
      </c>
      <c r="I127" s="35">
        <f>SUM(I124+I125+I126)</f>
        <v>0</v>
      </c>
      <c r="J127" s="35">
        <f>SUM(J124+J125+J126)</f>
        <v>0</v>
      </c>
      <c r="K127" s="35">
        <f t="shared" si="45"/>
        <v>0</v>
      </c>
      <c r="L127" s="39">
        <f t="shared" ref="L127:S127" si="46">SUM(L124+L125+L126)</f>
        <v>0</v>
      </c>
      <c r="M127" s="39">
        <f t="shared" si="46"/>
        <v>0</v>
      </c>
      <c r="N127" s="39">
        <f t="shared" si="46"/>
        <v>0</v>
      </c>
      <c r="O127" s="39">
        <f t="shared" si="46"/>
        <v>0</v>
      </c>
      <c r="P127" s="39">
        <f t="shared" si="46"/>
        <v>0</v>
      </c>
      <c r="Q127" s="39">
        <f t="shared" si="46"/>
        <v>0</v>
      </c>
      <c r="R127" s="39">
        <f t="shared" si="46"/>
        <v>0</v>
      </c>
      <c r="S127" s="40">
        <f t="shared" si="46"/>
        <v>0</v>
      </c>
      <c r="T127" s="172"/>
    </row>
    <row r="128" spans="1:20" ht="38.25" x14ac:dyDescent="0.2">
      <c r="A128" s="162">
        <v>23</v>
      </c>
      <c r="B128" s="165" t="s">
        <v>30</v>
      </c>
      <c r="C128" s="169" t="s">
        <v>60</v>
      </c>
      <c r="D128" s="32" t="s">
        <v>5</v>
      </c>
      <c r="E128" s="32">
        <v>1</v>
      </c>
      <c r="F128" s="32"/>
      <c r="G128" s="32">
        <v>1</v>
      </c>
      <c r="H128" s="35">
        <f t="shared" si="44"/>
        <v>2</v>
      </c>
      <c r="I128" s="32"/>
      <c r="J128" s="32"/>
      <c r="K128" s="35">
        <f t="shared" si="45"/>
        <v>0</v>
      </c>
      <c r="L128" s="36"/>
      <c r="M128" s="32"/>
      <c r="N128" s="32"/>
      <c r="O128" s="37"/>
      <c r="P128" s="37"/>
      <c r="Q128" s="32"/>
      <c r="R128" s="32"/>
      <c r="S128" s="38"/>
      <c r="T128" s="170"/>
    </row>
    <row r="129" spans="1:20" x14ac:dyDescent="0.2">
      <c r="A129" s="163"/>
      <c r="B129" s="166"/>
      <c r="C129" s="168"/>
      <c r="D129" s="32" t="s">
        <v>111</v>
      </c>
      <c r="E129" s="32"/>
      <c r="F129" s="32"/>
      <c r="G129" s="32"/>
      <c r="H129" s="35">
        <f t="shared" si="44"/>
        <v>0</v>
      </c>
      <c r="I129" s="32"/>
      <c r="J129" s="32"/>
      <c r="K129" s="35">
        <f t="shared" si="45"/>
        <v>0</v>
      </c>
      <c r="L129" s="32"/>
      <c r="M129" s="32"/>
      <c r="N129" s="32"/>
      <c r="O129" s="32"/>
      <c r="P129" s="32"/>
      <c r="Q129" s="32"/>
      <c r="R129" s="32"/>
      <c r="S129" s="38"/>
      <c r="T129" s="171"/>
    </row>
    <row r="130" spans="1:20" x14ac:dyDescent="0.2">
      <c r="A130" s="163"/>
      <c r="B130" s="166"/>
      <c r="C130" s="168"/>
      <c r="D130" s="32" t="s">
        <v>7</v>
      </c>
      <c r="E130" s="32"/>
      <c r="F130" s="32"/>
      <c r="G130" s="32">
        <v>26</v>
      </c>
      <c r="H130" s="35">
        <f t="shared" si="44"/>
        <v>26</v>
      </c>
      <c r="I130" s="32"/>
      <c r="J130" s="32"/>
      <c r="K130" s="35">
        <f t="shared" si="45"/>
        <v>0</v>
      </c>
      <c r="L130" s="32"/>
      <c r="M130" s="32"/>
      <c r="N130" s="32"/>
      <c r="O130" s="32"/>
      <c r="P130" s="32"/>
      <c r="Q130" s="32"/>
      <c r="R130" s="32"/>
      <c r="S130" s="38">
        <v>2151800</v>
      </c>
      <c r="T130" s="171"/>
    </row>
    <row r="131" spans="1:20" x14ac:dyDescent="0.2">
      <c r="A131" s="163"/>
      <c r="B131" s="167"/>
      <c r="C131" s="168"/>
      <c r="D131" s="35" t="s">
        <v>8</v>
      </c>
      <c r="E131" s="35">
        <f>SUM(E128+E129+E130)</f>
        <v>1</v>
      </c>
      <c r="F131" s="35">
        <f>SUM(F128+F129+F130)</f>
        <v>0</v>
      </c>
      <c r="G131" s="35">
        <f>SUM(G128+G129+G130)</f>
        <v>27</v>
      </c>
      <c r="H131" s="35">
        <f t="shared" si="44"/>
        <v>28</v>
      </c>
      <c r="I131" s="35">
        <f>SUM(I128+I129+I130)</f>
        <v>0</v>
      </c>
      <c r="J131" s="35">
        <f>SUM(J128+J129+J130)</f>
        <v>0</v>
      </c>
      <c r="K131" s="35">
        <f t="shared" si="45"/>
        <v>0</v>
      </c>
      <c r="L131" s="39">
        <f t="shared" ref="L131:S131" si="47">SUM(L128+L129+L130)</f>
        <v>0</v>
      </c>
      <c r="M131" s="39">
        <f t="shared" si="47"/>
        <v>0</v>
      </c>
      <c r="N131" s="39">
        <f t="shared" si="47"/>
        <v>0</v>
      </c>
      <c r="O131" s="39">
        <f t="shared" si="47"/>
        <v>0</v>
      </c>
      <c r="P131" s="39">
        <f t="shared" si="47"/>
        <v>0</v>
      </c>
      <c r="Q131" s="39">
        <f t="shared" si="47"/>
        <v>0</v>
      </c>
      <c r="R131" s="39">
        <f t="shared" si="47"/>
        <v>0</v>
      </c>
      <c r="S131" s="40">
        <f t="shared" si="47"/>
        <v>2151800</v>
      </c>
      <c r="T131" s="172"/>
    </row>
    <row r="132" spans="1:20" ht="25.5" x14ac:dyDescent="0.2">
      <c r="A132" s="162">
        <v>24</v>
      </c>
      <c r="B132" s="165" t="s">
        <v>31</v>
      </c>
      <c r="C132" s="168" t="s">
        <v>123</v>
      </c>
      <c r="D132" s="32" t="s">
        <v>5</v>
      </c>
      <c r="E132" s="32"/>
      <c r="F132" s="32"/>
      <c r="G132" s="32"/>
      <c r="H132" s="35">
        <f t="shared" si="44"/>
        <v>0</v>
      </c>
      <c r="I132" s="32"/>
      <c r="J132" s="32"/>
      <c r="K132" s="35">
        <f t="shared" si="45"/>
        <v>0</v>
      </c>
      <c r="L132" s="36"/>
      <c r="M132" s="32"/>
      <c r="N132" s="32"/>
      <c r="O132" s="37"/>
      <c r="P132" s="37"/>
      <c r="Q132" s="32"/>
      <c r="R132" s="32"/>
      <c r="S132" s="38"/>
      <c r="T132" s="170"/>
    </row>
    <row r="133" spans="1:20" x14ac:dyDescent="0.2">
      <c r="A133" s="163"/>
      <c r="B133" s="166"/>
      <c r="C133" s="168"/>
      <c r="D133" s="32" t="s">
        <v>102</v>
      </c>
      <c r="E133" s="32"/>
      <c r="F133" s="32"/>
      <c r="G133" s="32"/>
      <c r="H133" s="35">
        <f t="shared" si="44"/>
        <v>0</v>
      </c>
      <c r="I133" s="32"/>
      <c r="J133" s="32"/>
      <c r="K133" s="35">
        <f t="shared" si="45"/>
        <v>0</v>
      </c>
      <c r="L133" s="32"/>
      <c r="M133" s="32"/>
      <c r="N133" s="32"/>
      <c r="O133" s="32"/>
      <c r="P133" s="32"/>
      <c r="Q133" s="32"/>
      <c r="R133" s="32"/>
      <c r="S133" s="38"/>
      <c r="T133" s="171"/>
    </row>
    <row r="134" spans="1:20" x14ac:dyDescent="0.2">
      <c r="A134" s="163"/>
      <c r="B134" s="166"/>
      <c r="C134" s="168"/>
      <c r="D134" s="32" t="s">
        <v>7</v>
      </c>
      <c r="E134" s="32"/>
      <c r="F134" s="32"/>
      <c r="G134" s="32"/>
      <c r="H134" s="35">
        <f t="shared" si="44"/>
        <v>0</v>
      </c>
      <c r="I134" s="32"/>
      <c r="J134" s="32"/>
      <c r="K134" s="35">
        <f t="shared" si="45"/>
        <v>0</v>
      </c>
      <c r="L134" s="32"/>
      <c r="M134" s="32"/>
      <c r="N134" s="32"/>
      <c r="O134" s="32"/>
      <c r="P134" s="32"/>
      <c r="Q134" s="32"/>
      <c r="R134" s="32"/>
      <c r="S134" s="38"/>
      <c r="T134" s="171"/>
    </row>
    <row r="135" spans="1:20" x14ac:dyDescent="0.2">
      <c r="A135" s="163"/>
      <c r="B135" s="166"/>
      <c r="C135" s="168"/>
      <c r="D135" s="35" t="s">
        <v>8</v>
      </c>
      <c r="E135" s="35">
        <f>SUM(E132+E133+E134)</f>
        <v>0</v>
      </c>
      <c r="F135" s="35">
        <f>SUM(F132+F133+F134)</f>
        <v>0</v>
      </c>
      <c r="G135" s="35">
        <f>SUM(G132+G133+G134)</f>
        <v>0</v>
      </c>
      <c r="H135" s="35">
        <f t="shared" si="44"/>
        <v>0</v>
      </c>
      <c r="I135" s="35">
        <f>SUM(I132+I133+I134)</f>
        <v>0</v>
      </c>
      <c r="J135" s="35">
        <f>SUM(J132+J133+J134)</f>
        <v>0</v>
      </c>
      <c r="K135" s="35">
        <f t="shared" si="45"/>
        <v>0</v>
      </c>
      <c r="L135" s="39">
        <f t="shared" ref="L135:S135" si="48">SUM(L132+L133+L134)</f>
        <v>0</v>
      </c>
      <c r="M135" s="39">
        <f t="shared" si="48"/>
        <v>0</v>
      </c>
      <c r="N135" s="39">
        <f t="shared" si="48"/>
        <v>0</v>
      </c>
      <c r="O135" s="39">
        <f t="shared" si="48"/>
        <v>0</v>
      </c>
      <c r="P135" s="39">
        <f t="shared" si="48"/>
        <v>0</v>
      </c>
      <c r="Q135" s="39">
        <f t="shared" si="48"/>
        <v>0</v>
      </c>
      <c r="R135" s="39">
        <f t="shared" si="48"/>
        <v>0</v>
      </c>
      <c r="S135" s="40">
        <f t="shared" si="48"/>
        <v>0</v>
      </c>
      <c r="T135" s="172"/>
    </row>
    <row r="136" spans="1:20" ht="63.75" x14ac:dyDescent="0.2">
      <c r="A136" s="163"/>
      <c r="B136" s="166"/>
      <c r="C136" s="169" t="s">
        <v>61</v>
      </c>
      <c r="D136" s="32" t="s">
        <v>5</v>
      </c>
      <c r="E136" s="32"/>
      <c r="F136" s="32"/>
      <c r="G136" s="32">
        <v>1</v>
      </c>
      <c r="H136" s="35">
        <f t="shared" si="44"/>
        <v>1</v>
      </c>
      <c r="I136" s="32"/>
      <c r="J136" s="32"/>
      <c r="K136" s="35">
        <f t="shared" si="45"/>
        <v>0</v>
      </c>
      <c r="L136" s="36"/>
      <c r="M136" s="32"/>
      <c r="N136" s="32"/>
      <c r="O136" s="37"/>
      <c r="P136" s="37"/>
      <c r="Q136" s="32"/>
      <c r="R136" s="32"/>
      <c r="S136" s="38">
        <v>19200</v>
      </c>
      <c r="T136" s="170"/>
    </row>
    <row r="137" spans="1:20" x14ac:dyDescent="0.2">
      <c r="A137" s="163"/>
      <c r="B137" s="166"/>
      <c r="C137" s="168"/>
      <c r="D137" s="32" t="s">
        <v>111</v>
      </c>
      <c r="E137" s="32"/>
      <c r="F137" s="32"/>
      <c r="G137" s="32"/>
      <c r="H137" s="35">
        <f t="shared" si="44"/>
        <v>0</v>
      </c>
      <c r="I137" s="32"/>
      <c r="J137" s="32"/>
      <c r="K137" s="35">
        <f t="shared" si="45"/>
        <v>0</v>
      </c>
      <c r="L137" s="32"/>
      <c r="M137" s="32"/>
      <c r="N137" s="32"/>
      <c r="O137" s="32"/>
      <c r="P137" s="32"/>
      <c r="Q137" s="32"/>
      <c r="R137" s="32"/>
      <c r="S137" s="38"/>
      <c r="T137" s="171"/>
    </row>
    <row r="138" spans="1:20" x14ac:dyDescent="0.2">
      <c r="A138" s="163"/>
      <c r="B138" s="166"/>
      <c r="C138" s="168"/>
      <c r="D138" s="32" t="s">
        <v>7</v>
      </c>
      <c r="E138" s="32"/>
      <c r="F138" s="32"/>
      <c r="G138" s="32"/>
      <c r="H138" s="35">
        <f t="shared" si="44"/>
        <v>0</v>
      </c>
      <c r="I138" s="32"/>
      <c r="J138" s="32"/>
      <c r="K138" s="35">
        <f t="shared" si="45"/>
        <v>0</v>
      </c>
      <c r="L138" s="32"/>
      <c r="M138" s="32"/>
      <c r="N138" s="32"/>
      <c r="O138" s="32"/>
      <c r="P138" s="32"/>
      <c r="Q138" s="32"/>
      <c r="R138" s="32"/>
      <c r="S138" s="38"/>
      <c r="T138" s="171"/>
    </row>
    <row r="139" spans="1:20" x14ac:dyDescent="0.2">
      <c r="A139" s="163"/>
      <c r="B139" s="166"/>
      <c r="C139" s="175"/>
      <c r="D139" s="35" t="s">
        <v>8</v>
      </c>
      <c r="E139" s="35">
        <f>SUM(E136+E137+E138)</f>
        <v>0</v>
      </c>
      <c r="F139" s="35">
        <f>SUM(F136+F137+F138)</f>
        <v>0</v>
      </c>
      <c r="G139" s="35">
        <f>SUM(G136+G137+G138)</f>
        <v>1</v>
      </c>
      <c r="H139" s="35">
        <f t="shared" si="44"/>
        <v>1</v>
      </c>
      <c r="I139" s="35">
        <f>SUM(I136+I137+I138)</f>
        <v>0</v>
      </c>
      <c r="J139" s="35">
        <f>SUM(J136+J137+J138)</f>
        <v>0</v>
      </c>
      <c r="K139" s="35">
        <f t="shared" si="45"/>
        <v>0</v>
      </c>
      <c r="L139" s="39">
        <f t="shared" ref="L139:S139" si="49">SUM(L136+L137+L138)</f>
        <v>0</v>
      </c>
      <c r="M139" s="39">
        <f t="shared" si="49"/>
        <v>0</v>
      </c>
      <c r="N139" s="39">
        <f t="shared" si="49"/>
        <v>0</v>
      </c>
      <c r="O139" s="39">
        <f t="shared" si="49"/>
        <v>0</v>
      </c>
      <c r="P139" s="39">
        <f t="shared" si="49"/>
        <v>0</v>
      </c>
      <c r="Q139" s="39">
        <f t="shared" si="49"/>
        <v>0</v>
      </c>
      <c r="R139" s="39">
        <f t="shared" si="49"/>
        <v>0</v>
      </c>
      <c r="S139" s="40">
        <f t="shared" si="49"/>
        <v>19200</v>
      </c>
      <c r="T139" s="171"/>
    </row>
    <row r="140" spans="1:20" x14ac:dyDescent="0.2">
      <c r="A140" s="164"/>
      <c r="B140" s="167"/>
      <c r="C140" s="45"/>
      <c r="D140" s="35" t="s">
        <v>43</v>
      </c>
      <c r="E140" s="35">
        <f t="shared" ref="E140:S140" si="50">SUM(E139,E135)</f>
        <v>0</v>
      </c>
      <c r="F140" s="35">
        <f t="shared" si="50"/>
        <v>0</v>
      </c>
      <c r="G140" s="35">
        <f t="shared" si="50"/>
        <v>1</v>
      </c>
      <c r="H140" s="35">
        <f t="shared" si="50"/>
        <v>1</v>
      </c>
      <c r="I140" s="35">
        <f t="shared" si="50"/>
        <v>0</v>
      </c>
      <c r="J140" s="35">
        <f t="shared" si="50"/>
        <v>0</v>
      </c>
      <c r="K140" s="35">
        <f t="shared" si="50"/>
        <v>0</v>
      </c>
      <c r="L140" s="35">
        <f t="shared" si="50"/>
        <v>0</v>
      </c>
      <c r="M140" s="35">
        <f t="shared" si="50"/>
        <v>0</v>
      </c>
      <c r="N140" s="35">
        <f t="shared" si="50"/>
        <v>0</v>
      </c>
      <c r="O140" s="35">
        <f t="shared" si="50"/>
        <v>0</v>
      </c>
      <c r="P140" s="35">
        <f t="shared" si="50"/>
        <v>0</v>
      </c>
      <c r="Q140" s="35">
        <f t="shared" si="50"/>
        <v>0</v>
      </c>
      <c r="R140" s="35">
        <f t="shared" si="50"/>
        <v>0</v>
      </c>
      <c r="S140" s="40">
        <f t="shared" si="50"/>
        <v>19200</v>
      </c>
      <c r="T140" s="172"/>
    </row>
    <row r="141" spans="1:20" ht="25.5" x14ac:dyDescent="0.2">
      <c r="A141" s="173">
        <v>25</v>
      </c>
      <c r="B141" s="165" t="s">
        <v>32</v>
      </c>
      <c r="C141" s="174" t="s">
        <v>97</v>
      </c>
      <c r="D141" s="32" t="s">
        <v>5</v>
      </c>
      <c r="E141" s="32"/>
      <c r="F141" s="32"/>
      <c r="G141" s="32"/>
      <c r="H141" s="35">
        <f t="shared" ref="H141:H152" si="51">SUM(E141+F141+G141)</f>
        <v>0</v>
      </c>
      <c r="I141" s="32"/>
      <c r="J141" s="32"/>
      <c r="K141" s="35">
        <f t="shared" ref="K141:K152" si="52">SUM(I141+J141)</f>
        <v>0</v>
      </c>
      <c r="L141" s="36"/>
      <c r="M141" s="32"/>
      <c r="N141" s="32"/>
      <c r="O141" s="37"/>
      <c r="P141" s="37"/>
      <c r="Q141" s="32"/>
      <c r="R141" s="32"/>
      <c r="S141" s="38"/>
      <c r="T141" s="170"/>
    </row>
    <row r="142" spans="1:20" x14ac:dyDescent="0.2">
      <c r="A142" s="173"/>
      <c r="B142" s="166"/>
      <c r="C142" s="174"/>
      <c r="D142" s="32" t="s">
        <v>111</v>
      </c>
      <c r="E142" s="32">
        <v>10</v>
      </c>
      <c r="F142" s="32"/>
      <c r="G142" s="32"/>
      <c r="H142" s="35">
        <f t="shared" si="51"/>
        <v>10</v>
      </c>
      <c r="I142" s="32"/>
      <c r="J142" s="32"/>
      <c r="K142" s="35">
        <f t="shared" si="52"/>
        <v>0</v>
      </c>
      <c r="L142" s="32"/>
      <c r="M142" s="32"/>
      <c r="N142" s="32"/>
      <c r="O142" s="32"/>
      <c r="P142" s="32"/>
      <c r="Q142" s="32"/>
      <c r="R142" s="32"/>
      <c r="S142" s="38"/>
      <c r="T142" s="171"/>
    </row>
    <row r="143" spans="1:20" x14ac:dyDescent="0.2">
      <c r="A143" s="173"/>
      <c r="B143" s="166"/>
      <c r="C143" s="174"/>
      <c r="D143" s="32" t="s">
        <v>7</v>
      </c>
      <c r="E143" s="32"/>
      <c r="F143" s="32"/>
      <c r="G143" s="32"/>
      <c r="H143" s="35">
        <f t="shared" si="51"/>
        <v>0</v>
      </c>
      <c r="I143" s="32"/>
      <c r="J143" s="32"/>
      <c r="K143" s="35">
        <f t="shared" si="52"/>
        <v>0</v>
      </c>
      <c r="L143" s="32"/>
      <c r="M143" s="32"/>
      <c r="N143" s="32"/>
      <c r="O143" s="32"/>
      <c r="P143" s="32"/>
      <c r="Q143" s="32"/>
      <c r="R143" s="32"/>
      <c r="S143" s="38"/>
      <c r="T143" s="171"/>
    </row>
    <row r="144" spans="1:20" x14ac:dyDescent="0.2">
      <c r="A144" s="173"/>
      <c r="B144" s="166"/>
      <c r="C144" s="174"/>
      <c r="D144" s="35" t="s">
        <v>8</v>
      </c>
      <c r="E144" s="35">
        <f>SUM(E141+E142+E143)</f>
        <v>10</v>
      </c>
      <c r="F144" s="35">
        <f>SUM(F141+F142+F143)</f>
        <v>0</v>
      </c>
      <c r="G144" s="35">
        <f>SUM(G141+G142+G143)</f>
        <v>0</v>
      </c>
      <c r="H144" s="35">
        <f t="shared" si="51"/>
        <v>10</v>
      </c>
      <c r="I144" s="35">
        <f>SUM(I141+I142+I143)</f>
        <v>0</v>
      </c>
      <c r="J144" s="35">
        <f>SUM(J141+J142+J143)</f>
        <v>0</v>
      </c>
      <c r="K144" s="35">
        <f t="shared" si="52"/>
        <v>0</v>
      </c>
      <c r="L144" s="39">
        <f t="shared" ref="L144:S144" si="53">SUM(L141+L142+L143)</f>
        <v>0</v>
      </c>
      <c r="M144" s="39">
        <f t="shared" si="53"/>
        <v>0</v>
      </c>
      <c r="N144" s="39">
        <f t="shared" si="53"/>
        <v>0</v>
      </c>
      <c r="O144" s="39">
        <f t="shared" si="53"/>
        <v>0</v>
      </c>
      <c r="P144" s="39">
        <f t="shared" si="53"/>
        <v>0</v>
      </c>
      <c r="Q144" s="39">
        <f t="shared" si="53"/>
        <v>0</v>
      </c>
      <c r="R144" s="39">
        <f t="shared" si="53"/>
        <v>0</v>
      </c>
      <c r="S144" s="40">
        <f t="shared" si="53"/>
        <v>0</v>
      </c>
      <c r="T144" s="172"/>
    </row>
    <row r="145" spans="1:20" ht="25.5" x14ac:dyDescent="0.2">
      <c r="A145" s="173"/>
      <c r="B145" s="166"/>
      <c r="C145" s="174" t="s">
        <v>62</v>
      </c>
      <c r="D145" s="42" t="s">
        <v>5</v>
      </c>
      <c r="E145" s="42">
        <v>5</v>
      </c>
      <c r="F145" s="42"/>
      <c r="G145" s="42">
        <v>15</v>
      </c>
      <c r="H145" s="35">
        <f t="shared" si="51"/>
        <v>20</v>
      </c>
      <c r="I145" s="42"/>
      <c r="J145" s="42"/>
      <c r="K145" s="35">
        <f t="shared" si="52"/>
        <v>0</v>
      </c>
      <c r="L145" s="43"/>
      <c r="M145" s="42"/>
      <c r="N145" s="42"/>
      <c r="O145" s="42">
        <v>1</v>
      </c>
      <c r="P145" s="42"/>
      <c r="Q145" s="42"/>
      <c r="R145" s="42"/>
      <c r="S145" s="44"/>
      <c r="T145" s="170"/>
    </row>
    <row r="146" spans="1:20" x14ac:dyDescent="0.2">
      <c r="A146" s="173"/>
      <c r="B146" s="166"/>
      <c r="C146" s="174"/>
      <c r="D146" s="32" t="s">
        <v>111</v>
      </c>
      <c r="E146" s="42"/>
      <c r="F146" s="42"/>
      <c r="G146" s="42"/>
      <c r="H146" s="35">
        <f t="shared" si="51"/>
        <v>0</v>
      </c>
      <c r="I146" s="42"/>
      <c r="J146" s="42"/>
      <c r="K146" s="35">
        <f t="shared" si="52"/>
        <v>0</v>
      </c>
      <c r="L146" s="42"/>
      <c r="M146" s="42"/>
      <c r="N146" s="42"/>
      <c r="O146" s="42"/>
      <c r="P146" s="42"/>
      <c r="Q146" s="42"/>
      <c r="R146" s="42"/>
      <c r="S146" s="44"/>
      <c r="T146" s="171"/>
    </row>
    <row r="147" spans="1:20" x14ac:dyDescent="0.2">
      <c r="A147" s="173"/>
      <c r="B147" s="166"/>
      <c r="C147" s="174"/>
      <c r="D147" s="42" t="s">
        <v>7</v>
      </c>
      <c r="E147" s="42"/>
      <c r="F147" s="42"/>
      <c r="G147" s="42">
        <v>21</v>
      </c>
      <c r="H147" s="35">
        <f t="shared" si="51"/>
        <v>21</v>
      </c>
      <c r="I147" s="42"/>
      <c r="J147" s="42"/>
      <c r="K147" s="35">
        <f t="shared" si="52"/>
        <v>0</v>
      </c>
      <c r="L147" s="42"/>
      <c r="M147" s="42"/>
      <c r="N147" s="42"/>
      <c r="O147" s="42"/>
      <c r="P147" s="42"/>
      <c r="Q147" s="42"/>
      <c r="R147" s="42"/>
      <c r="S147" s="44">
        <v>21935894</v>
      </c>
      <c r="T147" s="171"/>
    </row>
    <row r="148" spans="1:20" x14ac:dyDescent="0.2">
      <c r="A148" s="173"/>
      <c r="B148" s="166"/>
      <c r="C148" s="174"/>
      <c r="D148" s="35" t="s">
        <v>8</v>
      </c>
      <c r="E148" s="35">
        <f>SUM(E145+E146+E147)</f>
        <v>5</v>
      </c>
      <c r="F148" s="35">
        <f>SUM(F145+F146+F147)</f>
        <v>0</v>
      </c>
      <c r="G148" s="35">
        <f>SUM(G145+G146+G147)</f>
        <v>36</v>
      </c>
      <c r="H148" s="35">
        <f t="shared" si="51"/>
        <v>41</v>
      </c>
      <c r="I148" s="35">
        <f>SUM(I145+I146+I147)</f>
        <v>0</v>
      </c>
      <c r="J148" s="35">
        <f>SUM(J145+J146+J147)</f>
        <v>0</v>
      </c>
      <c r="K148" s="35">
        <f t="shared" si="52"/>
        <v>0</v>
      </c>
      <c r="L148" s="39">
        <f t="shared" ref="L148:S148" si="54">SUM(L145+L146+L147)</f>
        <v>0</v>
      </c>
      <c r="M148" s="39">
        <f t="shared" si="54"/>
        <v>0</v>
      </c>
      <c r="N148" s="39">
        <f t="shared" si="54"/>
        <v>0</v>
      </c>
      <c r="O148" s="39">
        <f t="shared" si="54"/>
        <v>1</v>
      </c>
      <c r="P148" s="39">
        <f t="shared" si="54"/>
        <v>0</v>
      </c>
      <c r="Q148" s="39">
        <f t="shared" si="54"/>
        <v>0</v>
      </c>
      <c r="R148" s="39">
        <f t="shared" si="54"/>
        <v>0</v>
      </c>
      <c r="S148" s="40">
        <f t="shared" si="54"/>
        <v>21935894</v>
      </c>
      <c r="T148" s="172"/>
    </row>
    <row r="149" spans="1:20" ht="25.5" x14ac:dyDescent="0.2">
      <c r="A149" s="173"/>
      <c r="B149" s="166"/>
      <c r="C149" s="169" t="s">
        <v>63</v>
      </c>
      <c r="D149" s="32" t="s">
        <v>5</v>
      </c>
      <c r="E149" s="32">
        <v>4</v>
      </c>
      <c r="F149" s="32"/>
      <c r="G149" s="32">
        <v>24</v>
      </c>
      <c r="H149" s="35">
        <f t="shared" si="51"/>
        <v>28</v>
      </c>
      <c r="I149" s="32"/>
      <c r="J149" s="32"/>
      <c r="K149" s="35">
        <f t="shared" si="52"/>
        <v>0</v>
      </c>
      <c r="L149" s="36">
        <v>1</v>
      </c>
      <c r="M149" s="32"/>
      <c r="N149" s="32"/>
      <c r="O149" s="37"/>
      <c r="P149" s="37"/>
      <c r="Q149" s="32"/>
      <c r="R149" s="32"/>
      <c r="S149" s="38">
        <v>5912280</v>
      </c>
      <c r="T149" s="170"/>
    </row>
    <row r="150" spans="1:20" x14ac:dyDescent="0.2">
      <c r="A150" s="173"/>
      <c r="B150" s="166"/>
      <c r="C150" s="168"/>
      <c r="D150" s="32" t="s">
        <v>111</v>
      </c>
      <c r="E150" s="32"/>
      <c r="F150" s="32"/>
      <c r="G150" s="32"/>
      <c r="H150" s="35">
        <f t="shared" si="51"/>
        <v>0</v>
      </c>
      <c r="I150" s="32"/>
      <c r="J150" s="32"/>
      <c r="K150" s="35">
        <f t="shared" si="52"/>
        <v>0</v>
      </c>
      <c r="L150" s="32"/>
      <c r="M150" s="32"/>
      <c r="N150" s="32"/>
      <c r="O150" s="32"/>
      <c r="P150" s="32"/>
      <c r="Q150" s="32"/>
      <c r="R150" s="32"/>
      <c r="S150" s="38"/>
      <c r="T150" s="171"/>
    </row>
    <row r="151" spans="1:20" x14ac:dyDescent="0.2">
      <c r="A151" s="173"/>
      <c r="B151" s="166"/>
      <c r="C151" s="168"/>
      <c r="D151" s="32" t="s">
        <v>7</v>
      </c>
      <c r="E151" s="32"/>
      <c r="F151" s="32"/>
      <c r="G151" s="32">
        <v>1</v>
      </c>
      <c r="H151" s="35">
        <f t="shared" si="51"/>
        <v>1</v>
      </c>
      <c r="I151" s="32"/>
      <c r="J151" s="32"/>
      <c r="K151" s="35">
        <f t="shared" si="52"/>
        <v>0</v>
      </c>
      <c r="L151" s="32"/>
      <c r="M151" s="32"/>
      <c r="N151" s="32"/>
      <c r="O151" s="32"/>
      <c r="P151" s="32"/>
      <c r="Q151" s="32"/>
      <c r="R151" s="32"/>
      <c r="S151" s="38"/>
      <c r="T151" s="171"/>
    </row>
    <row r="152" spans="1:20" x14ac:dyDescent="0.2">
      <c r="A152" s="173"/>
      <c r="B152" s="166"/>
      <c r="C152" s="175"/>
      <c r="D152" s="35" t="s">
        <v>8</v>
      </c>
      <c r="E152" s="35">
        <f>SUM(E149+E150+E151)</f>
        <v>4</v>
      </c>
      <c r="F152" s="35">
        <f>SUM(F149+F150+F151)</f>
        <v>0</v>
      </c>
      <c r="G152" s="35">
        <f>SUM(G149+G150+G151)</f>
        <v>25</v>
      </c>
      <c r="H152" s="35">
        <f t="shared" si="51"/>
        <v>29</v>
      </c>
      <c r="I152" s="35">
        <f>SUM(I149+I150+I151)</f>
        <v>0</v>
      </c>
      <c r="J152" s="35">
        <f>SUM(J149+J150+J151)</f>
        <v>0</v>
      </c>
      <c r="K152" s="35">
        <f t="shared" si="52"/>
        <v>0</v>
      </c>
      <c r="L152" s="39">
        <f t="shared" ref="L152:S152" si="55">SUM(L149+L150+L151)</f>
        <v>1</v>
      </c>
      <c r="M152" s="39">
        <f t="shared" si="55"/>
        <v>0</v>
      </c>
      <c r="N152" s="39">
        <f t="shared" si="55"/>
        <v>0</v>
      </c>
      <c r="O152" s="39">
        <f t="shared" si="55"/>
        <v>0</v>
      </c>
      <c r="P152" s="39">
        <f t="shared" si="55"/>
        <v>0</v>
      </c>
      <c r="Q152" s="39">
        <f t="shared" si="55"/>
        <v>0</v>
      </c>
      <c r="R152" s="39">
        <f t="shared" si="55"/>
        <v>0</v>
      </c>
      <c r="S152" s="40">
        <f t="shared" si="55"/>
        <v>5912280</v>
      </c>
      <c r="T152" s="171"/>
    </row>
    <row r="153" spans="1:20" x14ac:dyDescent="0.2">
      <c r="A153" s="173"/>
      <c r="B153" s="167"/>
      <c r="C153" s="45"/>
      <c r="D153" s="35" t="s">
        <v>43</v>
      </c>
      <c r="E153" s="35">
        <f t="shared" ref="E153:S153" si="56">SUM(E152,E148,E144)</f>
        <v>19</v>
      </c>
      <c r="F153" s="35">
        <f t="shared" si="56"/>
        <v>0</v>
      </c>
      <c r="G153" s="35">
        <f t="shared" si="56"/>
        <v>61</v>
      </c>
      <c r="H153" s="35">
        <f t="shared" si="56"/>
        <v>80</v>
      </c>
      <c r="I153" s="35">
        <f t="shared" si="56"/>
        <v>0</v>
      </c>
      <c r="J153" s="35">
        <f t="shared" si="56"/>
        <v>0</v>
      </c>
      <c r="K153" s="35">
        <f t="shared" si="56"/>
        <v>0</v>
      </c>
      <c r="L153" s="35">
        <f t="shared" si="56"/>
        <v>1</v>
      </c>
      <c r="M153" s="35">
        <f t="shared" si="56"/>
        <v>0</v>
      </c>
      <c r="N153" s="35">
        <f t="shared" si="56"/>
        <v>0</v>
      </c>
      <c r="O153" s="35">
        <f t="shared" si="56"/>
        <v>1</v>
      </c>
      <c r="P153" s="35">
        <f t="shared" si="56"/>
        <v>0</v>
      </c>
      <c r="Q153" s="35">
        <f t="shared" si="56"/>
        <v>0</v>
      </c>
      <c r="R153" s="35">
        <f t="shared" si="56"/>
        <v>0</v>
      </c>
      <c r="S153" s="40">
        <f t="shared" si="56"/>
        <v>27848174</v>
      </c>
      <c r="T153" s="172"/>
    </row>
    <row r="154" spans="1:20" ht="38.25" x14ac:dyDescent="0.2">
      <c r="A154" s="153" t="s">
        <v>84</v>
      </c>
      <c r="B154" s="156" t="s">
        <v>41</v>
      </c>
      <c r="C154" s="159" t="s">
        <v>42</v>
      </c>
      <c r="D154" s="32" t="s">
        <v>5</v>
      </c>
      <c r="E154" s="36">
        <f t="shared" ref="E154:G156" si="57">SUM(E6+E10+E14+E18+E22+E26+E30+E34+E39+E43+E47+E51+E55+E59+E63+E68+E72+E77+E81+E85+E89+E94+E98+E102+E107+E111+E115+E120+E124+E128+E132+E136+E141+E145+E149)</f>
        <v>56</v>
      </c>
      <c r="F154" s="36">
        <f t="shared" si="57"/>
        <v>0</v>
      </c>
      <c r="G154" s="36">
        <f t="shared" si="57"/>
        <v>252</v>
      </c>
      <c r="H154" s="33">
        <f>SUM(E154:G154)</f>
        <v>308</v>
      </c>
      <c r="I154" s="36">
        <f t="shared" ref="I154:J156" si="58">SUM(I6+I10+I14+I18+I22+I26+I30+I34+I39+I43+I47+I51+I55+I59+I63+I68+I72+I77+I81+I85+I89+I94+I98+I102+I107+I111+I115+I120+I124+I128+I132+I136+I141+I145+I149)</f>
        <v>0</v>
      </c>
      <c r="J154" s="36">
        <f t="shared" si="58"/>
        <v>0</v>
      </c>
      <c r="K154" s="39">
        <f>SUM(I154:J154)</f>
        <v>0</v>
      </c>
      <c r="L154" s="36">
        <f t="shared" ref="L154:S154" si="59">SUM(L6+L10+L14+L18+L22+L26+L30+L34+L39+L43+L47+L51+L55+L59+L63+L68+L72+L77+L81+L85+L89+L94+L98+L102+L107+L111+L115+L120+L124+L128+L132+L136+L141+L145+L149)</f>
        <v>2</v>
      </c>
      <c r="M154" s="36">
        <f t="shared" si="59"/>
        <v>0</v>
      </c>
      <c r="N154" s="36">
        <f t="shared" si="59"/>
        <v>11</v>
      </c>
      <c r="O154" s="36">
        <f t="shared" si="59"/>
        <v>2</v>
      </c>
      <c r="P154" s="36">
        <f t="shared" si="59"/>
        <v>0</v>
      </c>
      <c r="Q154" s="36">
        <f t="shared" si="59"/>
        <v>0</v>
      </c>
      <c r="R154" s="36">
        <f t="shared" si="59"/>
        <v>0</v>
      </c>
      <c r="S154" s="38">
        <f t="shared" si="59"/>
        <v>15180911</v>
      </c>
      <c r="T154" s="170"/>
    </row>
    <row r="155" spans="1:20" x14ac:dyDescent="0.2">
      <c r="A155" s="154"/>
      <c r="B155" s="157"/>
      <c r="C155" s="160"/>
      <c r="D155" s="32" t="s">
        <v>111</v>
      </c>
      <c r="E155" s="36">
        <f t="shared" si="57"/>
        <v>10</v>
      </c>
      <c r="F155" s="36">
        <f t="shared" si="57"/>
        <v>0</v>
      </c>
      <c r="G155" s="36">
        <f t="shared" si="57"/>
        <v>0</v>
      </c>
      <c r="H155" s="33">
        <f>SUM(E155:G155)</f>
        <v>10</v>
      </c>
      <c r="I155" s="36">
        <f t="shared" si="58"/>
        <v>0</v>
      </c>
      <c r="J155" s="36">
        <f t="shared" si="58"/>
        <v>0</v>
      </c>
      <c r="K155" s="39">
        <f>SUM(I155:J155)</f>
        <v>0</v>
      </c>
      <c r="L155" s="36">
        <f t="shared" ref="L155:S155" si="60">SUM(L7+L11+L15+L19+L23+L27+L31+L35+L40+L44+L48+L52+L56+L60+L64+L69+L73+L78+L82+L86+L90+L95+L99+L103+L108+L112+L116+L121+L125+L129+L133+L137+L142+L146+L150)</f>
        <v>0</v>
      </c>
      <c r="M155" s="36">
        <f t="shared" si="60"/>
        <v>0</v>
      </c>
      <c r="N155" s="36">
        <f t="shared" si="60"/>
        <v>0</v>
      </c>
      <c r="O155" s="36">
        <f t="shared" si="60"/>
        <v>0</v>
      </c>
      <c r="P155" s="36">
        <f t="shared" si="60"/>
        <v>0</v>
      </c>
      <c r="Q155" s="36">
        <f t="shared" si="60"/>
        <v>0</v>
      </c>
      <c r="R155" s="36">
        <f t="shared" si="60"/>
        <v>0</v>
      </c>
      <c r="S155" s="38">
        <f t="shared" si="60"/>
        <v>0</v>
      </c>
      <c r="T155" s="171"/>
    </row>
    <row r="156" spans="1:20" x14ac:dyDescent="0.2">
      <c r="A156" s="154"/>
      <c r="B156" s="157"/>
      <c r="C156" s="160"/>
      <c r="D156" s="32" t="s">
        <v>7</v>
      </c>
      <c r="E156" s="36">
        <f t="shared" si="57"/>
        <v>0</v>
      </c>
      <c r="F156" s="36">
        <f t="shared" si="57"/>
        <v>1</v>
      </c>
      <c r="G156" s="36">
        <f t="shared" si="57"/>
        <v>94</v>
      </c>
      <c r="H156" s="33">
        <f>SUM(E156:G156)</f>
        <v>95</v>
      </c>
      <c r="I156" s="36">
        <f t="shared" si="58"/>
        <v>0</v>
      </c>
      <c r="J156" s="36">
        <f t="shared" si="58"/>
        <v>0</v>
      </c>
      <c r="K156" s="39">
        <f>SUM(I156:J156)</f>
        <v>0</v>
      </c>
      <c r="L156" s="36">
        <f t="shared" ref="L156:S156" si="61">SUM(L8+L12+L16+L20+L24+L28+L32+L36+L41+L45+L49+L53+L57+L61+L65+L70+L74+L79+L83+L87+L91+L96+L100+L104+L109+L113+L117+L122+L126+L130+L134+L138+L143+L147+L151)</f>
        <v>0</v>
      </c>
      <c r="M156" s="36">
        <f t="shared" si="61"/>
        <v>0</v>
      </c>
      <c r="N156" s="36">
        <f t="shared" si="61"/>
        <v>0</v>
      </c>
      <c r="O156" s="36">
        <f t="shared" si="61"/>
        <v>0</v>
      </c>
      <c r="P156" s="36">
        <f t="shared" si="61"/>
        <v>2</v>
      </c>
      <c r="Q156" s="36">
        <f t="shared" si="61"/>
        <v>0</v>
      </c>
      <c r="R156" s="36">
        <f t="shared" si="61"/>
        <v>7</v>
      </c>
      <c r="S156" s="38">
        <f t="shared" si="61"/>
        <v>42857156</v>
      </c>
      <c r="T156" s="171"/>
    </row>
    <row r="157" spans="1:20" x14ac:dyDescent="0.2">
      <c r="A157" s="155"/>
      <c r="B157" s="158"/>
      <c r="C157" s="161"/>
      <c r="D157" s="54" t="s">
        <v>37</v>
      </c>
      <c r="E157" s="33">
        <f>SUM(E154:E156)</f>
        <v>66</v>
      </c>
      <c r="F157" s="33">
        <f>SUM(F154:F156)</f>
        <v>1</v>
      </c>
      <c r="G157" s="33">
        <f>SUM(G154:G156)</f>
        <v>346</v>
      </c>
      <c r="H157" s="33">
        <f>SUM(E157:G157)</f>
        <v>413</v>
      </c>
      <c r="I157" s="33">
        <f>SUM(I154:I156)</f>
        <v>0</v>
      </c>
      <c r="J157" s="33">
        <f>SUM(J154:J156)</f>
        <v>0</v>
      </c>
      <c r="K157" s="33">
        <f>SUM(I157:J157)</f>
        <v>0</v>
      </c>
      <c r="L157" s="33">
        <f t="shared" ref="L157:S157" si="62">SUM(L154:L156)</f>
        <v>2</v>
      </c>
      <c r="M157" s="33">
        <f t="shared" si="62"/>
        <v>0</v>
      </c>
      <c r="N157" s="33">
        <f t="shared" si="62"/>
        <v>11</v>
      </c>
      <c r="O157" s="33">
        <f t="shared" si="62"/>
        <v>2</v>
      </c>
      <c r="P157" s="33">
        <f t="shared" si="62"/>
        <v>2</v>
      </c>
      <c r="Q157" s="33">
        <f t="shared" si="62"/>
        <v>0</v>
      </c>
      <c r="R157" s="33">
        <f t="shared" si="62"/>
        <v>7</v>
      </c>
      <c r="S157" s="55">
        <f t="shared" si="62"/>
        <v>58038067</v>
      </c>
      <c r="T157" s="172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/>
  </sheetViews>
  <sheetFormatPr defaultRowHeight="12.75" x14ac:dyDescent="0.2"/>
  <sheetData>
    <row r="1" spans="1:20" x14ac:dyDescent="0.2">
      <c r="A1" s="200" t="s">
        <v>131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1:20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ht="38.25" x14ac:dyDescent="0.2">
      <c r="A3" s="151" t="s">
        <v>73</v>
      </c>
      <c r="B3" s="183" t="s">
        <v>0</v>
      </c>
      <c r="C3" s="180" t="s">
        <v>74</v>
      </c>
      <c r="D3" s="173" t="s">
        <v>1</v>
      </c>
      <c r="E3" s="194" t="s">
        <v>33</v>
      </c>
      <c r="F3" s="194"/>
      <c r="G3" s="194"/>
      <c r="H3" s="194"/>
      <c r="I3" s="195" t="s">
        <v>69</v>
      </c>
      <c r="J3" s="196"/>
      <c r="K3" s="197"/>
      <c r="L3" s="194" t="s">
        <v>67</v>
      </c>
      <c r="M3" s="194"/>
      <c r="N3" s="194"/>
      <c r="O3" s="194"/>
      <c r="P3" s="194"/>
      <c r="Q3" s="194"/>
      <c r="R3" s="194"/>
      <c r="S3" s="198" t="s">
        <v>46</v>
      </c>
      <c r="T3" s="198" t="s">
        <v>71</v>
      </c>
    </row>
    <row r="4" spans="1:20" ht="63" x14ac:dyDescent="0.2">
      <c r="A4" s="192"/>
      <c r="B4" s="184"/>
      <c r="C4" s="180"/>
      <c r="D4" s="173"/>
      <c r="E4" s="186" t="s">
        <v>34</v>
      </c>
      <c r="F4" s="191" t="s">
        <v>35</v>
      </c>
      <c r="G4" s="191" t="s">
        <v>36</v>
      </c>
      <c r="H4" s="187" t="s">
        <v>37</v>
      </c>
      <c r="I4" s="186" t="s">
        <v>3</v>
      </c>
      <c r="J4" s="186" t="s">
        <v>40</v>
      </c>
      <c r="K4" s="187" t="s">
        <v>2</v>
      </c>
      <c r="L4" s="188" t="s">
        <v>38</v>
      </c>
      <c r="M4" s="189"/>
      <c r="N4" s="190"/>
      <c r="O4" s="151" t="s">
        <v>68</v>
      </c>
      <c r="P4" s="151" t="s">
        <v>90</v>
      </c>
      <c r="Q4" s="151" t="s">
        <v>65</v>
      </c>
      <c r="R4" s="151" t="s">
        <v>66</v>
      </c>
      <c r="S4" s="199"/>
      <c r="T4" s="199"/>
    </row>
    <row r="5" spans="1:20" ht="48.75" x14ac:dyDescent="0.2">
      <c r="A5" s="193"/>
      <c r="B5" s="185"/>
      <c r="C5" s="180"/>
      <c r="D5" s="173"/>
      <c r="E5" s="186"/>
      <c r="F5" s="191"/>
      <c r="G5" s="191"/>
      <c r="H5" s="187"/>
      <c r="I5" s="186"/>
      <c r="J5" s="186"/>
      <c r="K5" s="187"/>
      <c r="L5" s="34" t="s">
        <v>81</v>
      </c>
      <c r="M5" s="34" t="s">
        <v>39</v>
      </c>
      <c r="N5" s="34" t="s">
        <v>75</v>
      </c>
      <c r="O5" s="152"/>
      <c r="P5" s="152"/>
      <c r="Q5" s="152"/>
      <c r="R5" s="152"/>
      <c r="S5" s="199"/>
      <c r="T5" s="199"/>
    </row>
    <row r="6" spans="1:20" ht="25.5" x14ac:dyDescent="0.2">
      <c r="A6" s="162">
        <v>1</v>
      </c>
      <c r="B6" s="183" t="s">
        <v>4</v>
      </c>
      <c r="C6" s="170" t="s">
        <v>44</v>
      </c>
      <c r="D6" s="32" t="s">
        <v>5</v>
      </c>
      <c r="E6" s="32">
        <f>IV!E6+V!E6+VI!E6</f>
        <v>0</v>
      </c>
      <c r="F6" s="32">
        <f>IV!F6+V!F6+VI!F6</f>
        <v>0</v>
      </c>
      <c r="G6" s="32">
        <f>IV!G6+V!G6+VI!G6</f>
        <v>0</v>
      </c>
      <c r="H6" s="72">
        <f>IV!H6+V!H6+VI!H6</f>
        <v>0</v>
      </c>
      <c r="I6" s="56">
        <f>IV!I6+V!I6+VI!I6</f>
        <v>0</v>
      </c>
      <c r="J6" s="56">
        <f>IV!J6+V!J6+VI!J6</f>
        <v>0</v>
      </c>
      <c r="K6" s="56">
        <f>IV!K6+V!K6+VI!K6</f>
        <v>0</v>
      </c>
      <c r="L6" s="62">
        <f>IV!L6+V!L6+VI!L6</f>
        <v>0</v>
      </c>
      <c r="M6" s="62">
        <f>IV!M6+V!M6+VI!M6</f>
        <v>0</v>
      </c>
      <c r="N6" s="62">
        <f>IV!N6+V!N6+VI!N6</f>
        <v>0</v>
      </c>
      <c r="O6" s="62">
        <f>IV!O6+V!O6+VI!O6</f>
        <v>0</v>
      </c>
      <c r="P6" s="62">
        <f>IV!P6+V!P6+VI!P6</f>
        <v>0</v>
      </c>
      <c r="Q6" s="62">
        <f>IV!Q6+V!Q6+VI!Q6</f>
        <v>0</v>
      </c>
      <c r="R6" s="62">
        <f>IV!R6+V!R6+VI!R6</f>
        <v>0</v>
      </c>
      <c r="S6" s="63">
        <f>IV!S6+V!S6+VI!S6</f>
        <v>0</v>
      </c>
      <c r="T6" s="170"/>
    </row>
    <row r="7" spans="1:20" x14ac:dyDescent="0.2">
      <c r="A7" s="163"/>
      <c r="B7" s="184"/>
      <c r="C7" s="171"/>
      <c r="D7" s="32" t="s">
        <v>111</v>
      </c>
      <c r="E7" s="32">
        <f>IV!E7+V!E7+VI!E7</f>
        <v>0</v>
      </c>
      <c r="F7" s="32">
        <f>IV!F7+V!F7+VI!F7</f>
        <v>0</v>
      </c>
      <c r="G7" s="32">
        <f>IV!G7+V!G7+VI!G7</f>
        <v>0</v>
      </c>
      <c r="H7" s="72">
        <f>IV!H7+V!H7+VI!H7</f>
        <v>0</v>
      </c>
      <c r="I7" s="32"/>
      <c r="J7" s="32"/>
      <c r="K7" s="35">
        <f>SUM(I7+J7)</f>
        <v>0</v>
      </c>
      <c r="L7" s="62">
        <f>IV!L7+V!L7+VI!L7</f>
        <v>0</v>
      </c>
      <c r="M7" s="62">
        <f>IV!M7+V!M7+VI!M7</f>
        <v>0</v>
      </c>
      <c r="N7" s="62">
        <f>IV!N7+V!N7+VI!N7</f>
        <v>0</v>
      </c>
      <c r="O7" s="62">
        <f>IV!O7+V!O7+VI!O7</f>
        <v>0</v>
      </c>
      <c r="P7" s="62">
        <f>IV!P7+V!P7+VI!P7</f>
        <v>0</v>
      </c>
      <c r="Q7" s="62">
        <f>IV!Q7+V!Q7+VI!Q7</f>
        <v>0</v>
      </c>
      <c r="R7" s="62">
        <f>IV!R7+V!R7+VI!R7</f>
        <v>0</v>
      </c>
      <c r="S7" s="63">
        <f>IV!S7+V!S7+VI!S7</f>
        <v>0</v>
      </c>
      <c r="T7" s="171"/>
    </row>
    <row r="8" spans="1:20" x14ac:dyDescent="0.2">
      <c r="A8" s="163"/>
      <c r="B8" s="184"/>
      <c r="C8" s="171"/>
      <c r="D8" s="32" t="s">
        <v>7</v>
      </c>
      <c r="E8" s="32">
        <f>IV!E8+V!E8+VI!E8</f>
        <v>0</v>
      </c>
      <c r="F8" s="32">
        <f>IV!F8+V!F8+VI!F8</f>
        <v>0</v>
      </c>
      <c r="G8" s="32">
        <f>IV!G8+V!G8+VI!G8</f>
        <v>0</v>
      </c>
      <c r="H8" s="72">
        <f>IV!H8+V!H8+VI!H8</f>
        <v>0</v>
      </c>
      <c r="I8" s="32"/>
      <c r="J8" s="32"/>
      <c r="K8" s="35">
        <f>SUM(I8+J8)</f>
        <v>0</v>
      </c>
      <c r="L8" s="62">
        <f>IV!L8+V!L8+VI!L8</f>
        <v>0</v>
      </c>
      <c r="M8" s="62">
        <f>IV!M8+V!M8+VI!M8</f>
        <v>0</v>
      </c>
      <c r="N8" s="62">
        <f>IV!N8+V!N8+VI!N8</f>
        <v>0</v>
      </c>
      <c r="O8" s="62">
        <f>IV!O8+V!O8+VI!O8</f>
        <v>0</v>
      </c>
      <c r="P8" s="62">
        <f>IV!P8+V!P8+VI!P8</f>
        <v>0</v>
      </c>
      <c r="Q8" s="62">
        <f>IV!Q8+V!Q8+VI!Q8</f>
        <v>0</v>
      </c>
      <c r="R8" s="62">
        <f>IV!R8+V!R8+VI!R8</f>
        <v>0</v>
      </c>
      <c r="S8" s="63">
        <f>IV!S8+V!S8+VI!S8</f>
        <v>0</v>
      </c>
      <c r="T8" s="171"/>
    </row>
    <row r="9" spans="1:20" x14ac:dyDescent="0.2">
      <c r="A9" s="163"/>
      <c r="B9" s="185"/>
      <c r="C9" s="171"/>
      <c r="D9" s="72" t="s">
        <v>8</v>
      </c>
      <c r="E9" s="72">
        <f>IV!E9+V!E9+VI!E9</f>
        <v>0</v>
      </c>
      <c r="F9" s="72">
        <f>IV!F9+V!F9+VI!F9</f>
        <v>0</v>
      </c>
      <c r="G9" s="72">
        <f>IV!G9+V!G9+VI!G9</f>
        <v>0</v>
      </c>
      <c r="H9" s="72">
        <f>IV!H9+V!H9+VI!H9</f>
        <v>0</v>
      </c>
      <c r="I9" s="72">
        <f>SUM(I6+I7+I8)</f>
        <v>0</v>
      </c>
      <c r="J9" s="72">
        <f>SUM(J6+J7+J8)</f>
        <v>0</v>
      </c>
      <c r="K9" s="72">
        <f>SUM(I9+J9)</f>
        <v>0</v>
      </c>
      <c r="L9" s="72">
        <f>IV!L9+V!L9+VI!L9</f>
        <v>0</v>
      </c>
      <c r="M9" s="72">
        <f>IV!M9+V!M9+VI!M9</f>
        <v>0</v>
      </c>
      <c r="N9" s="72">
        <f>IV!N9+V!N9+VI!N9</f>
        <v>0</v>
      </c>
      <c r="O9" s="72">
        <f>IV!O9+V!O9+VI!O9</f>
        <v>0</v>
      </c>
      <c r="P9" s="72">
        <f>IV!P9+V!P9+VI!P9</f>
        <v>0</v>
      </c>
      <c r="Q9" s="72">
        <f>IV!Q9+V!Q9+VI!Q9</f>
        <v>0</v>
      </c>
      <c r="R9" s="72">
        <f>IV!R9+V!R9+VI!R9</f>
        <v>0</v>
      </c>
      <c r="S9" s="75">
        <f>IV!S9+V!S9+VI!S9</f>
        <v>0</v>
      </c>
      <c r="T9" s="172"/>
    </row>
    <row r="10" spans="1:20" ht="38.25" x14ac:dyDescent="0.2">
      <c r="A10" s="162">
        <v>2</v>
      </c>
      <c r="B10" s="165" t="s">
        <v>9</v>
      </c>
      <c r="C10" s="170" t="s">
        <v>47</v>
      </c>
      <c r="D10" s="32" t="s">
        <v>5</v>
      </c>
      <c r="E10" s="32">
        <f>IV!E10+V!E10+VI!E10</f>
        <v>5</v>
      </c>
      <c r="F10" s="32">
        <f>IV!F10+V!F10+VI!F10</f>
        <v>0</v>
      </c>
      <c r="G10" s="32">
        <f>IV!G10+V!G10+VI!G10</f>
        <v>23</v>
      </c>
      <c r="H10" s="35">
        <f>IV!H10+V!H10+VI!H10</f>
        <v>28</v>
      </c>
      <c r="I10" s="32">
        <f>IV!I10+V!I10+VI!I10</f>
        <v>0</v>
      </c>
      <c r="J10" s="32">
        <f>IV!J10+V!J10+VI!J10</f>
        <v>0</v>
      </c>
      <c r="K10" s="35">
        <f>IV!K10+V!K10+VI!K10</f>
        <v>0</v>
      </c>
      <c r="L10" s="32">
        <f>IV!L10+V!L10+VI!L10</f>
        <v>0</v>
      </c>
      <c r="M10" s="32">
        <f>IV!M10+V!M10+VI!M10</f>
        <v>0</v>
      </c>
      <c r="N10" s="32">
        <f>IV!N10+V!N10+VI!N10</f>
        <v>0</v>
      </c>
      <c r="O10" s="32">
        <f>IV!O10+V!O10+VI!O10</f>
        <v>0</v>
      </c>
      <c r="P10" s="32">
        <f>IV!P10+V!P10+VI!P10</f>
        <v>0</v>
      </c>
      <c r="Q10" s="32">
        <f>IV!Q10+V!Q10+VI!Q10</f>
        <v>0</v>
      </c>
      <c r="R10" s="32">
        <f>IV!R10+V!R10+VI!R10</f>
        <v>0</v>
      </c>
      <c r="S10" s="38">
        <f>IV!S10+V!S10+VI!S10</f>
        <v>430251</v>
      </c>
      <c r="T10" s="170"/>
    </row>
    <row r="11" spans="1:20" x14ac:dyDescent="0.2">
      <c r="A11" s="163"/>
      <c r="B11" s="166"/>
      <c r="C11" s="171"/>
      <c r="D11" s="32" t="s">
        <v>111</v>
      </c>
      <c r="E11" s="32">
        <f>IV!E11+V!E11+VI!E11</f>
        <v>0</v>
      </c>
      <c r="F11" s="32">
        <f>IV!F11+V!F11+VI!F11</f>
        <v>0</v>
      </c>
      <c r="G11" s="32">
        <f>IV!G11+V!G11+VI!G11</f>
        <v>0</v>
      </c>
      <c r="H11" s="35">
        <f>IV!H11+V!H11+VI!H11</f>
        <v>0</v>
      </c>
      <c r="I11" s="32">
        <f>IV!I11+V!I11+VI!I11</f>
        <v>0</v>
      </c>
      <c r="J11" s="32">
        <f>IV!J11+V!J11+VI!J11</f>
        <v>0</v>
      </c>
      <c r="K11" s="35">
        <f>IV!K11+V!K11+VI!K11</f>
        <v>0</v>
      </c>
      <c r="L11" s="32">
        <f>IV!L11+V!L11+VI!L11</f>
        <v>0</v>
      </c>
      <c r="M11" s="32">
        <f>IV!M11+V!M11+VI!M11</f>
        <v>0</v>
      </c>
      <c r="N11" s="32">
        <f>IV!N11+V!N11+VI!N11</f>
        <v>0</v>
      </c>
      <c r="O11" s="32">
        <f>IV!O11+V!O11+VI!O11</f>
        <v>0</v>
      </c>
      <c r="P11" s="32">
        <f>IV!P11+V!P11+VI!P11</f>
        <v>0</v>
      </c>
      <c r="Q11" s="32">
        <f>IV!Q11+V!Q11+VI!Q11</f>
        <v>0</v>
      </c>
      <c r="R11" s="32">
        <f>IV!R11+V!R11+VI!R11</f>
        <v>0</v>
      </c>
      <c r="S11" s="38">
        <f>IV!S11+V!S11+VI!S11</f>
        <v>0</v>
      </c>
      <c r="T11" s="171"/>
    </row>
    <row r="12" spans="1:20" x14ac:dyDescent="0.2">
      <c r="A12" s="163"/>
      <c r="B12" s="166"/>
      <c r="C12" s="171"/>
      <c r="D12" s="32" t="s">
        <v>7</v>
      </c>
      <c r="E12" s="32">
        <f>IV!E12+V!E12+VI!E12</f>
        <v>0</v>
      </c>
      <c r="F12" s="32">
        <f>IV!F12+V!F12+VI!F12</f>
        <v>0</v>
      </c>
      <c r="G12" s="32">
        <f>IV!G12+V!G12+VI!G12</f>
        <v>0</v>
      </c>
      <c r="H12" s="35">
        <f>IV!H12+V!H12+VI!H12</f>
        <v>0</v>
      </c>
      <c r="I12" s="32">
        <f>IV!I12+V!I12+VI!I12</f>
        <v>0</v>
      </c>
      <c r="J12" s="32">
        <f>IV!J12+V!J12+VI!J12</f>
        <v>0</v>
      </c>
      <c r="K12" s="35">
        <f>IV!K12+V!K12+VI!K12</f>
        <v>0</v>
      </c>
      <c r="L12" s="32">
        <f>IV!L12+V!L12+VI!L12</f>
        <v>0</v>
      </c>
      <c r="M12" s="32">
        <f>IV!M12+V!M12+VI!M12</f>
        <v>0</v>
      </c>
      <c r="N12" s="32">
        <f>IV!N12+V!N12+VI!N12</f>
        <v>0</v>
      </c>
      <c r="O12" s="32">
        <f>IV!O12+V!O12+VI!O12</f>
        <v>0</v>
      </c>
      <c r="P12" s="32">
        <f>IV!P12+V!P12+VI!P12</f>
        <v>0</v>
      </c>
      <c r="Q12" s="32">
        <f>IV!Q12+V!Q12+VI!Q12</f>
        <v>0</v>
      </c>
      <c r="R12" s="32">
        <f>IV!R12+V!R12+VI!R12</f>
        <v>0</v>
      </c>
      <c r="S12" s="38">
        <f>IV!S12+V!S12+VI!S12</f>
        <v>0</v>
      </c>
      <c r="T12" s="171"/>
    </row>
    <row r="13" spans="1:20" x14ac:dyDescent="0.2">
      <c r="A13" s="163"/>
      <c r="B13" s="167"/>
      <c r="C13" s="171"/>
      <c r="D13" s="35" t="s">
        <v>8</v>
      </c>
      <c r="E13" s="35">
        <f>IV!E13+V!E13+VI!E13</f>
        <v>5</v>
      </c>
      <c r="F13" s="35">
        <f>IV!F13+V!F13+VI!F13</f>
        <v>0</v>
      </c>
      <c r="G13" s="35">
        <f>IV!G13+V!G13+VI!G13</f>
        <v>23</v>
      </c>
      <c r="H13" s="35">
        <f>IV!H13+V!H13+VI!H13</f>
        <v>28</v>
      </c>
      <c r="I13" s="35">
        <f>IV!I13+V!I13+VI!I13</f>
        <v>0</v>
      </c>
      <c r="J13" s="35">
        <f>IV!J13+V!J13+VI!J13</f>
        <v>0</v>
      </c>
      <c r="K13" s="35">
        <f>IV!K13+V!K13+VI!K13</f>
        <v>0</v>
      </c>
      <c r="L13" s="39">
        <f>IV!L13+V!L13+VI!L13</f>
        <v>0</v>
      </c>
      <c r="M13" s="39">
        <f>IV!M13+V!M13+VI!M13</f>
        <v>0</v>
      </c>
      <c r="N13" s="39">
        <f>IV!N13+V!N13+VI!N13</f>
        <v>0</v>
      </c>
      <c r="O13" s="39">
        <f>IV!O13+V!O13+VI!O13</f>
        <v>0</v>
      </c>
      <c r="P13" s="39">
        <f>IV!P13+V!P13+VI!P13</f>
        <v>0</v>
      </c>
      <c r="Q13" s="39">
        <f>IV!Q13+V!Q13+VI!Q13</f>
        <v>0</v>
      </c>
      <c r="R13" s="39">
        <f>IV!R13+V!R13+VI!R13</f>
        <v>0</v>
      </c>
      <c r="S13" s="40">
        <f>IV!S13+V!S13+VI!S13</f>
        <v>430251</v>
      </c>
      <c r="T13" s="172"/>
    </row>
    <row r="14" spans="1:20" ht="25.5" x14ac:dyDescent="0.2">
      <c r="A14" s="162">
        <v>3</v>
      </c>
      <c r="B14" s="165" t="s">
        <v>10</v>
      </c>
      <c r="C14" s="170" t="s">
        <v>48</v>
      </c>
      <c r="D14" s="32" t="s">
        <v>5</v>
      </c>
      <c r="E14" s="32">
        <f>IV!E14+V!E14+VI!E14</f>
        <v>6</v>
      </c>
      <c r="F14" s="32">
        <f>IV!F14+V!F14+VI!F14</f>
        <v>0</v>
      </c>
      <c r="G14" s="32">
        <f>IV!G14+V!G14+VI!G14</f>
        <v>11</v>
      </c>
      <c r="H14" s="35">
        <f>IV!H14+V!H14+VI!H14</f>
        <v>17</v>
      </c>
      <c r="I14" s="32">
        <f>IV!I14+V!I14+VI!I14</f>
        <v>0</v>
      </c>
      <c r="J14" s="32">
        <f>IV!J14+V!J14+VI!J14</f>
        <v>0</v>
      </c>
      <c r="K14" s="35">
        <f>IV!K14+V!K14+VI!K14</f>
        <v>0</v>
      </c>
      <c r="L14" s="36">
        <f>IV!L14+V!L14+VI!L14</f>
        <v>0</v>
      </c>
      <c r="M14" s="32">
        <f>IV!M14+V!M14+VI!M14</f>
        <v>0</v>
      </c>
      <c r="N14" s="32">
        <f>IV!N14+V!N14+VI!N14</f>
        <v>6</v>
      </c>
      <c r="O14" s="37">
        <f>IV!O14+V!O14+VI!O14</f>
        <v>0</v>
      </c>
      <c r="P14" s="37">
        <f>IV!P14+V!P14+VI!P14</f>
        <v>0</v>
      </c>
      <c r="Q14" s="32">
        <f>IV!Q14+V!Q14+VI!Q14</f>
        <v>0</v>
      </c>
      <c r="R14" s="32">
        <f>IV!R14+V!R14+VI!R14</f>
        <v>0</v>
      </c>
      <c r="S14" s="38">
        <f>IV!S14+V!S14+VI!S14</f>
        <v>559000</v>
      </c>
      <c r="T14" s="170"/>
    </row>
    <row r="15" spans="1:20" x14ac:dyDescent="0.2">
      <c r="A15" s="163"/>
      <c r="B15" s="166"/>
      <c r="C15" s="171"/>
      <c r="D15" s="32" t="s">
        <v>111</v>
      </c>
      <c r="E15" s="32">
        <f>IV!E15+V!E15+VI!E15</f>
        <v>0</v>
      </c>
      <c r="F15" s="32">
        <f>IV!F15+V!F15+VI!F15</f>
        <v>0</v>
      </c>
      <c r="G15" s="32">
        <f>IV!G15+V!G15+VI!G15</f>
        <v>0</v>
      </c>
      <c r="H15" s="35">
        <f>IV!H15+V!H15+VI!H15</f>
        <v>0</v>
      </c>
      <c r="I15" s="32">
        <f>IV!I15+V!I15+VI!I15</f>
        <v>0</v>
      </c>
      <c r="J15" s="32">
        <f>IV!J15+V!J15+VI!J15</f>
        <v>0</v>
      </c>
      <c r="K15" s="35">
        <f>IV!K15+V!K15+VI!K15</f>
        <v>0</v>
      </c>
      <c r="L15" s="32">
        <f>IV!L15+V!L15+VI!L15</f>
        <v>0</v>
      </c>
      <c r="M15" s="32">
        <f>IV!M15+V!M15+VI!M15</f>
        <v>0</v>
      </c>
      <c r="N15" s="32">
        <f>IV!N15+V!N15+VI!N15</f>
        <v>0</v>
      </c>
      <c r="O15" s="32">
        <f>IV!O15+V!O15+VI!O15</f>
        <v>0</v>
      </c>
      <c r="P15" s="32">
        <f>IV!P15+V!P15+VI!P15</f>
        <v>0</v>
      </c>
      <c r="Q15" s="32">
        <f>IV!Q15+V!Q15+VI!Q15</f>
        <v>0</v>
      </c>
      <c r="R15" s="32">
        <f>IV!R15+V!R15+VI!R15</f>
        <v>0</v>
      </c>
      <c r="S15" s="38">
        <f>IV!S15+V!S15+VI!S15</f>
        <v>0</v>
      </c>
      <c r="T15" s="171"/>
    </row>
    <row r="16" spans="1:20" x14ac:dyDescent="0.2">
      <c r="A16" s="163"/>
      <c r="B16" s="166"/>
      <c r="C16" s="171"/>
      <c r="D16" s="32" t="s">
        <v>7</v>
      </c>
      <c r="E16" s="32">
        <f>IV!E16+V!E16+VI!E16</f>
        <v>1</v>
      </c>
      <c r="F16" s="32">
        <f>IV!F16+V!F16+VI!F16</f>
        <v>0</v>
      </c>
      <c r="G16" s="32">
        <f>IV!G16+V!G16+VI!G16</f>
        <v>2</v>
      </c>
      <c r="H16" s="35">
        <f>IV!H16+V!H16+VI!H16</f>
        <v>3</v>
      </c>
      <c r="I16" s="32">
        <f>IV!I16+V!I16+VI!I16</f>
        <v>0</v>
      </c>
      <c r="J16" s="32">
        <f>IV!J16+V!J16+VI!J16</f>
        <v>0</v>
      </c>
      <c r="K16" s="35">
        <f>IV!K16+V!K16+VI!K16</f>
        <v>0</v>
      </c>
      <c r="L16" s="32">
        <f>IV!L16+V!L16+VI!L16</f>
        <v>0</v>
      </c>
      <c r="M16" s="32">
        <f>IV!M16+V!M16+VI!M16</f>
        <v>0</v>
      </c>
      <c r="N16" s="32">
        <f>IV!N16+V!N16+VI!N16</f>
        <v>0</v>
      </c>
      <c r="O16" s="32">
        <f>IV!O16+V!O16+VI!O16</f>
        <v>0</v>
      </c>
      <c r="P16" s="32">
        <f>IV!P16+V!P16+VI!P16</f>
        <v>0</v>
      </c>
      <c r="Q16" s="32">
        <f>IV!Q16+V!Q16+VI!Q16</f>
        <v>0</v>
      </c>
      <c r="R16" s="32">
        <f>IV!R16+V!R16+VI!R16</f>
        <v>0</v>
      </c>
      <c r="S16" s="38">
        <f>IV!S16+V!S16+VI!S16</f>
        <v>8000000</v>
      </c>
      <c r="T16" s="171"/>
    </row>
    <row r="17" spans="1:20" x14ac:dyDescent="0.2">
      <c r="A17" s="163"/>
      <c r="B17" s="167"/>
      <c r="C17" s="171"/>
      <c r="D17" s="35" t="s">
        <v>8</v>
      </c>
      <c r="E17" s="35">
        <f>IV!E17+V!E17+VI!E17</f>
        <v>7</v>
      </c>
      <c r="F17" s="35">
        <f>IV!F17+V!F17+VI!F17</f>
        <v>0</v>
      </c>
      <c r="G17" s="35">
        <f>IV!G17+V!G17+VI!G17</f>
        <v>13</v>
      </c>
      <c r="H17" s="35">
        <f>IV!H17+V!H17+VI!H17</f>
        <v>20</v>
      </c>
      <c r="I17" s="35">
        <f>IV!I17+V!I17+VI!I17</f>
        <v>0</v>
      </c>
      <c r="J17" s="35">
        <f>IV!J17+V!J17+VI!J17</f>
        <v>0</v>
      </c>
      <c r="K17" s="35">
        <f>IV!K17+V!K17+VI!K17</f>
        <v>0</v>
      </c>
      <c r="L17" s="39">
        <f>IV!L17+V!L17+VI!L17</f>
        <v>0</v>
      </c>
      <c r="M17" s="39">
        <f>IV!M17+V!M17+VI!M17</f>
        <v>0</v>
      </c>
      <c r="N17" s="39">
        <f>IV!N17+V!N17+VI!N17</f>
        <v>12</v>
      </c>
      <c r="O17" s="39">
        <f>IV!O17+V!O17+VI!O17</f>
        <v>0</v>
      </c>
      <c r="P17" s="39">
        <f>IV!P17+V!P17+VI!P17</f>
        <v>0</v>
      </c>
      <c r="Q17" s="39">
        <f>IV!Q17+V!Q17+VI!Q17</f>
        <v>0</v>
      </c>
      <c r="R17" s="39">
        <f>IV!R17+V!R17+VI!R17</f>
        <v>0</v>
      </c>
      <c r="S17" s="40">
        <f>IV!S17+V!S17+VI!S17</f>
        <v>8559000</v>
      </c>
      <c r="T17" s="172"/>
    </row>
    <row r="18" spans="1:20" ht="25.5" x14ac:dyDescent="0.2">
      <c r="A18" s="162">
        <v>4</v>
      </c>
      <c r="B18" s="165" t="s">
        <v>11</v>
      </c>
      <c r="C18" s="170" t="s">
        <v>44</v>
      </c>
      <c r="D18" s="32" t="s">
        <v>5</v>
      </c>
      <c r="E18" s="32">
        <f>IV!E18+V!E18+VI!E18</f>
        <v>0</v>
      </c>
      <c r="F18" s="32">
        <f>IV!F18+V!F18+VI!F18</f>
        <v>0</v>
      </c>
      <c r="G18" s="32">
        <f>IV!G18+V!G18+VI!G18</f>
        <v>0</v>
      </c>
      <c r="H18" s="35">
        <f>IV!H18+V!H18+VI!H18</f>
        <v>0</v>
      </c>
      <c r="I18" s="32">
        <f>IV!I18+V!I18+VI!I18</f>
        <v>0</v>
      </c>
      <c r="J18" s="32">
        <f>IV!J18+V!J18+VI!J18</f>
        <v>0</v>
      </c>
      <c r="K18" s="35">
        <f>IV!K18+V!K18+VI!K18</f>
        <v>0</v>
      </c>
      <c r="L18" s="36">
        <f>IV!L18+V!L18+VI!L18</f>
        <v>0</v>
      </c>
      <c r="M18" s="32">
        <f>IV!M18+V!M18+VI!M18</f>
        <v>0</v>
      </c>
      <c r="N18" s="32">
        <f>IV!N18+V!N18+VI!N18</f>
        <v>0</v>
      </c>
      <c r="O18" s="37">
        <f>IV!O18+V!O18+VI!O18</f>
        <v>0</v>
      </c>
      <c r="P18" s="37">
        <f>IV!P18+V!P18+VI!P18</f>
        <v>0</v>
      </c>
      <c r="Q18" s="32">
        <f>IV!Q18+V!Q18+VI!Q18</f>
        <v>0</v>
      </c>
      <c r="R18" s="32">
        <f>IV!R18+V!R18+VI!R18</f>
        <v>0</v>
      </c>
      <c r="S18" s="38">
        <f>IV!S18+V!S18+VI!S18</f>
        <v>0</v>
      </c>
      <c r="T18" s="170"/>
    </row>
    <row r="19" spans="1:20" x14ac:dyDescent="0.2">
      <c r="A19" s="163"/>
      <c r="B19" s="166"/>
      <c r="C19" s="171"/>
      <c r="D19" s="32" t="s">
        <v>111</v>
      </c>
      <c r="E19" s="32">
        <f>IV!E19+V!E19+VI!E19</f>
        <v>0</v>
      </c>
      <c r="F19" s="32">
        <f>IV!F19+V!F19+VI!F19</f>
        <v>0</v>
      </c>
      <c r="G19" s="32">
        <f>IV!G19+V!G19+VI!G19</f>
        <v>0</v>
      </c>
      <c r="H19" s="35">
        <f>IV!H19+V!H19+VI!H19</f>
        <v>0</v>
      </c>
      <c r="I19" s="32">
        <f>IV!I19+V!I19+VI!I19</f>
        <v>0</v>
      </c>
      <c r="J19" s="32">
        <f>IV!J19+V!J19+VI!J19</f>
        <v>0</v>
      </c>
      <c r="K19" s="35">
        <f>IV!K19+V!K19+VI!K19</f>
        <v>0</v>
      </c>
      <c r="L19" s="32">
        <f>IV!L19+V!L19+VI!L19</f>
        <v>0</v>
      </c>
      <c r="M19" s="32">
        <f>IV!M19+V!M19+VI!M19</f>
        <v>0</v>
      </c>
      <c r="N19" s="32">
        <f>IV!N19+V!N19+VI!N19</f>
        <v>0</v>
      </c>
      <c r="O19" s="32">
        <f>IV!O19+V!O19+VI!O19</f>
        <v>0</v>
      </c>
      <c r="P19" s="32">
        <f>IV!P19+V!P19+VI!P19</f>
        <v>0</v>
      </c>
      <c r="Q19" s="32">
        <f>IV!Q19+V!Q19+VI!Q19</f>
        <v>0</v>
      </c>
      <c r="R19" s="32">
        <f>IV!R19+V!R19+VI!R19</f>
        <v>0</v>
      </c>
      <c r="S19" s="38">
        <f>IV!S19+V!S19+VI!S19</f>
        <v>0</v>
      </c>
      <c r="T19" s="171"/>
    </row>
    <row r="20" spans="1:20" x14ac:dyDescent="0.2">
      <c r="A20" s="163"/>
      <c r="B20" s="166"/>
      <c r="C20" s="171"/>
      <c r="D20" s="32" t="s">
        <v>7</v>
      </c>
      <c r="E20" s="32">
        <f>IV!E20+V!E20+VI!E20</f>
        <v>0</v>
      </c>
      <c r="F20" s="32">
        <f>IV!F20+V!F20+VI!F20</f>
        <v>0</v>
      </c>
      <c r="G20" s="32">
        <f>IV!G20+V!G20+VI!G20</f>
        <v>0</v>
      </c>
      <c r="H20" s="35">
        <f>IV!H20+V!H20+VI!H20</f>
        <v>0</v>
      </c>
      <c r="I20" s="32">
        <f>IV!I20+V!I20+VI!I20</f>
        <v>0</v>
      </c>
      <c r="J20" s="32">
        <f>IV!J20+V!J20+VI!J20</f>
        <v>0</v>
      </c>
      <c r="K20" s="35">
        <f>IV!K20+V!K20+VI!K20</f>
        <v>0</v>
      </c>
      <c r="L20" s="32">
        <f>IV!L20+V!L20+VI!L20</f>
        <v>0</v>
      </c>
      <c r="M20" s="32">
        <f>IV!M20+V!M20+VI!M20</f>
        <v>0</v>
      </c>
      <c r="N20" s="32">
        <f>IV!N20+V!N20+VI!N20</f>
        <v>0</v>
      </c>
      <c r="O20" s="32">
        <f>IV!O20+V!O20+VI!O20</f>
        <v>0</v>
      </c>
      <c r="P20" s="32">
        <f>IV!P20+V!P20+VI!P20</f>
        <v>0</v>
      </c>
      <c r="Q20" s="32">
        <f>IV!Q20+V!Q20+VI!Q20</f>
        <v>0</v>
      </c>
      <c r="R20" s="32">
        <f>IV!R20+V!R20+VI!R20</f>
        <v>0</v>
      </c>
      <c r="S20" s="38">
        <f>IV!S20+V!S20+VI!S20</f>
        <v>0</v>
      </c>
      <c r="T20" s="171"/>
    </row>
    <row r="21" spans="1:20" x14ac:dyDescent="0.2">
      <c r="A21" s="164"/>
      <c r="B21" s="167"/>
      <c r="C21" s="171"/>
      <c r="D21" s="35" t="s">
        <v>8</v>
      </c>
      <c r="E21" s="35">
        <f>IV!E21+V!E21+VI!E21</f>
        <v>0</v>
      </c>
      <c r="F21" s="35">
        <f>IV!F21+V!F21+VI!F21</f>
        <v>0</v>
      </c>
      <c r="G21" s="35">
        <f>IV!G21+V!G21+VI!G21</f>
        <v>0</v>
      </c>
      <c r="H21" s="35">
        <f>IV!H21+V!H21+VI!H21</f>
        <v>0</v>
      </c>
      <c r="I21" s="35">
        <f>IV!I21+V!I21+VI!I21</f>
        <v>0</v>
      </c>
      <c r="J21" s="35">
        <f>IV!J21+V!J21+VI!J21</f>
        <v>0</v>
      </c>
      <c r="K21" s="35">
        <f>IV!K21+V!K21+VI!K21</f>
        <v>0</v>
      </c>
      <c r="L21" s="39">
        <f>IV!L21+V!L21+VI!L21</f>
        <v>0</v>
      </c>
      <c r="M21" s="39">
        <f>IV!M21+V!M21+VI!M21</f>
        <v>0</v>
      </c>
      <c r="N21" s="39">
        <f>IV!N21+V!N21+VI!N21</f>
        <v>0</v>
      </c>
      <c r="O21" s="39">
        <f>IV!O21+V!O21+VI!O21</f>
        <v>0</v>
      </c>
      <c r="P21" s="39">
        <f>IV!P21+V!P21+VI!P21</f>
        <v>0</v>
      </c>
      <c r="Q21" s="39">
        <f>IV!Q21+V!Q21+VI!Q21</f>
        <v>0</v>
      </c>
      <c r="R21" s="39">
        <f>IV!R21+V!R21+VI!R21</f>
        <v>0</v>
      </c>
      <c r="S21" s="40">
        <f>IV!S21+V!S21+VI!S21</f>
        <v>0</v>
      </c>
      <c r="T21" s="172"/>
    </row>
    <row r="22" spans="1:20" ht="25.5" x14ac:dyDescent="0.2">
      <c r="A22" s="162">
        <v>5</v>
      </c>
      <c r="B22" s="165" t="s">
        <v>12</v>
      </c>
      <c r="C22" s="170" t="s">
        <v>44</v>
      </c>
      <c r="D22" s="32" t="s">
        <v>5</v>
      </c>
      <c r="E22" s="32">
        <f>IV!E22+V!E22+VI!E22</f>
        <v>0</v>
      </c>
      <c r="F22" s="32">
        <f>IV!F22+V!F22+VI!F22</f>
        <v>0</v>
      </c>
      <c r="G22" s="32">
        <f>IV!G22+V!G22+VI!G22</f>
        <v>0</v>
      </c>
      <c r="H22" s="35">
        <f>IV!H22+V!H22+VI!H22</f>
        <v>0</v>
      </c>
      <c r="I22" s="32">
        <f>IV!I22+V!I22+VI!I22</f>
        <v>0</v>
      </c>
      <c r="J22" s="32">
        <f>IV!J22+V!J22+VI!J22</f>
        <v>0</v>
      </c>
      <c r="K22" s="35">
        <f>IV!K22+V!K22+VI!K22</f>
        <v>0</v>
      </c>
      <c r="L22" s="36">
        <f>IV!L22+V!L22+VI!L22</f>
        <v>0</v>
      </c>
      <c r="M22" s="32">
        <f>IV!M22+V!M22+VI!M22</f>
        <v>0</v>
      </c>
      <c r="N22" s="32">
        <f>IV!N22+V!N22+VI!N22</f>
        <v>0</v>
      </c>
      <c r="O22" s="37">
        <f>IV!O22+V!O22+VI!O22</f>
        <v>0</v>
      </c>
      <c r="P22" s="37">
        <f>IV!P22+V!P22+VI!P22</f>
        <v>0</v>
      </c>
      <c r="Q22" s="32">
        <f>IV!Q22+V!Q22+VI!Q22</f>
        <v>0</v>
      </c>
      <c r="R22" s="32">
        <f>IV!R22+V!R22+VI!R22</f>
        <v>0</v>
      </c>
      <c r="S22" s="38">
        <f>IV!S22+V!S22+VI!S22</f>
        <v>0</v>
      </c>
      <c r="T22" s="170"/>
    </row>
    <row r="23" spans="1:20" x14ac:dyDescent="0.2">
      <c r="A23" s="163"/>
      <c r="B23" s="166"/>
      <c r="C23" s="171"/>
      <c r="D23" s="32" t="s">
        <v>111</v>
      </c>
      <c r="E23" s="32">
        <f>IV!E23+V!E23+VI!E23</f>
        <v>0</v>
      </c>
      <c r="F23" s="32">
        <f>IV!F23+V!F23+VI!F23</f>
        <v>0</v>
      </c>
      <c r="G23" s="32">
        <f>IV!G23+V!G23+VI!G23</f>
        <v>0</v>
      </c>
      <c r="H23" s="35">
        <f>IV!H23+V!H23+VI!H23</f>
        <v>0</v>
      </c>
      <c r="I23" s="32">
        <f>IV!I23+V!I23+VI!I23</f>
        <v>0</v>
      </c>
      <c r="J23" s="32">
        <f>IV!J23+V!J23+VI!J23</f>
        <v>0</v>
      </c>
      <c r="K23" s="35">
        <f>IV!K23+V!K23+VI!K23</f>
        <v>0</v>
      </c>
      <c r="L23" s="32">
        <f>IV!L23+V!L23+VI!L23</f>
        <v>0</v>
      </c>
      <c r="M23" s="32">
        <f>IV!M23+V!M23+VI!M23</f>
        <v>0</v>
      </c>
      <c r="N23" s="32">
        <f>IV!N23+V!N23+VI!N23</f>
        <v>0</v>
      </c>
      <c r="O23" s="32">
        <f>IV!O23+V!O23+VI!O23</f>
        <v>0</v>
      </c>
      <c r="P23" s="32">
        <f>IV!P23+V!P23+VI!P23</f>
        <v>0</v>
      </c>
      <c r="Q23" s="32">
        <f>IV!Q23+V!Q23+VI!Q23</f>
        <v>0</v>
      </c>
      <c r="R23" s="32">
        <f>IV!R23+V!R23+VI!R23</f>
        <v>0</v>
      </c>
      <c r="S23" s="38">
        <f>IV!S23+V!S23+VI!S23</f>
        <v>0</v>
      </c>
      <c r="T23" s="171"/>
    </row>
    <row r="24" spans="1:20" x14ac:dyDescent="0.2">
      <c r="A24" s="163"/>
      <c r="B24" s="166"/>
      <c r="C24" s="171"/>
      <c r="D24" s="32" t="s">
        <v>7</v>
      </c>
      <c r="E24" s="32">
        <f>IV!E24+V!E24+VI!E24</f>
        <v>0</v>
      </c>
      <c r="F24" s="32">
        <f>IV!F24+V!F24+VI!F24</f>
        <v>0</v>
      </c>
      <c r="G24" s="32">
        <f>IV!G24+V!G24+VI!G24</f>
        <v>0</v>
      </c>
      <c r="H24" s="35">
        <f>IV!H24+V!H24+VI!H24</f>
        <v>0</v>
      </c>
      <c r="I24" s="32">
        <f>IV!I24+V!I24+VI!I24</f>
        <v>0</v>
      </c>
      <c r="J24" s="32">
        <f>IV!J24+V!J24+VI!J24</f>
        <v>0</v>
      </c>
      <c r="K24" s="35">
        <f>IV!K24+V!K24+VI!K24</f>
        <v>0</v>
      </c>
      <c r="L24" s="32">
        <f>IV!L24+V!L24+VI!L24</f>
        <v>0</v>
      </c>
      <c r="M24" s="32">
        <f>IV!M24+V!M24+VI!M24</f>
        <v>0</v>
      </c>
      <c r="N24" s="32">
        <f>IV!N24+V!N24+VI!N24</f>
        <v>0</v>
      </c>
      <c r="O24" s="32">
        <f>IV!O24+V!O24+VI!O24</f>
        <v>0</v>
      </c>
      <c r="P24" s="32">
        <f>IV!P24+V!P24+VI!P24</f>
        <v>0</v>
      </c>
      <c r="Q24" s="32">
        <f>IV!Q24+V!Q24+VI!Q24</f>
        <v>0</v>
      </c>
      <c r="R24" s="32">
        <f>IV!R24+V!R24+VI!R24</f>
        <v>0</v>
      </c>
      <c r="S24" s="38">
        <f>IV!S24+V!S24+VI!S24</f>
        <v>0</v>
      </c>
      <c r="T24" s="171"/>
    </row>
    <row r="25" spans="1:20" x14ac:dyDescent="0.2">
      <c r="A25" s="163"/>
      <c r="B25" s="167"/>
      <c r="C25" s="171"/>
      <c r="D25" s="35" t="s">
        <v>8</v>
      </c>
      <c r="E25" s="35">
        <f>IV!E25+V!E25+VI!E25</f>
        <v>0</v>
      </c>
      <c r="F25" s="35">
        <f>IV!F25+V!F25+VI!F25</f>
        <v>0</v>
      </c>
      <c r="G25" s="35">
        <f>IV!G25+V!G25+VI!G25</f>
        <v>0</v>
      </c>
      <c r="H25" s="35">
        <f>IV!H25+V!H25+VI!H25</f>
        <v>0</v>
      </c>
      <c r="I25" s="35">
        <f>IV!I25+V!I25+VI!I25</f>
        <v>0</v>
      </c>
      <c r="J25" s="35">
        <f>IV!J25+V!J25+VI!J25</f>
        <v>0</v>
      </c>
      <c r="K25" s="35">
        <f>IV!K25+V!K25+VI!K25</f>
        <v>0</v>
      </c>
      <c r="L25" s="39">
        <f>IV!L25+V!L25+VI!L25</f>
        <v>0</v>
      </c>
      <c r="M25" s="39">
        <f>IV!M25+V!M25+VI!M25</f>
        <v>0</v>
      </c>
      <c r="N25" s="39">
        <f>IV!N25+V!N25+VI!N25</f>
        <v>0</v>
      </c>
      <c r="O25" s="39">
        <f>IV!O25+V!O25+VI!O25</f>
        <v>0</v>
      </c>
      <c r="P25" s="39">
        <f>IV!P25+V!P25+VI!P25</f>
        <v>0</v>
      </c>
      <c r="Q25" s="39">
        <f>IV!Q25+V!Q25+VI!Q25</f>
        <v>0</v>
      </c>
      <c r="R25" s="39">
        <f>IV!R25+V!R25+VI!R25</f>
        <v>0</v>
      </c>
      <c r="S25" s="40">
        <f>IV!S25+V!S25+VI!S25</f>
        <v>0</v>
      </c>
      <c r="T25" s="172"/>
    </row>
    <row r="26" spans="1:20" ht="63.75" x14ac:dyDescent="0.2">
      <c r="A26" s="162">
        <v>6</v>
      </c>
      <c r="B26" s="165" t="s">
        <v>13</v>
      </c>
      <c r="C26" s="180" t="s">
        <v>112</v>
      </c>
      <c r="D26" s="32" t="s">
        <v>5</v>
      </c>
      <c r="E26" s="32">
        <f>IV!E26+V!E26+VI!E26</f>
        <v>0</v>
      </c>
      <c r="F26" s="32">
        <f>IV!F26+V!F26+VI!F26</f>
        <v>0</v>
      </c>
      <c r="G26" s="32">
        <f>IV!G26+V!G26+VI!G26</f>
        <v>0</v>
      </c>
      <c r="H26" s="35">
        <f>IV!H26+V!H26+VI!H26</f>
        <v>0</v>
      </c>
      <c r="I26" s="32">
        <f>IV!I26+V!I26+VI!I26</f>
        <v>0</v>
      </c>
      <c r="J26" s="32">
        <f>IV!J26+V!J26+VI!J26</f>
        <v>0</v>
      </c>
      <c r="K26" s="35">
        <f>IV!K26+V!K26+VI!K26</f>
        <v>0</v>
      </c>
      <c r="L26" s="36">
        <f>IV!L26+V!L26+VI!L26</f>
        <v>0</v>
      </c>
      <c r="M26" s="32">
        <f>IV!M26+V!M26+VI!M26</f>
        <v>0</v>
      </c>
      <c r="N26" s="32">
        <f>IV!N26+V!N26+VI!N26</f>
        <v>0</v>
      </c>
      <c r="O26" s="37">
        <f>IV!O26+V!O26+VI!O26</f>
        <v>0</v>
      </c>
      <c r="P26" s="37">
        <f>IV!P26+V!P26+VI!P26</f>
        <v>0</v>
      </c>
      <c r="Q26" s="32">
        <f>IV!Q26+V!Q26+VI!Q26</f>
        <v>0</v>
      </c>
      <c r="R26" s="32">
        <f>IV!R26+V!R26+VI!R26</f>
        <v>0</v>
      </c>
      <c r="S26" s="38">
        <f>IV!S26+V!S26+VI!S26</f>
        <v>0</v>
      </c>
      <c r="T26" s="170"/>
    </row>
    <row r="27" spans="1:20" x14ac:dyDescent="0.2">
      <c r="A27" s="163"/>
      <c r="B27" s="166"/>
      <c r="C27" s="180"/>
      <c r="D27" s="32" t="s">
        <v>111</v>
      </c>
      <c r="E27" s="32">
        <f>IV!E27+V!E27+VI!E27</f>
        <v>0</v>
      </c>
      <c r="F27" s="32">
        <f>IV!F27+V!F27+VI!F27</f>
        <v>0</v>
      </c>
      <c r="G27" s="32">
        <f>IV!G27+V!G27+VI!G27</f>
        <v>0</v>
      </c>
      <c r="H27" s="35">
        <f>IV!H27+V!H27+VI!H27</f>
        <v>0</v>
      </c>
      <c r="I27" s="32">
        <f>IV!I27+V!I27+VI!I27</f>
        <v>0</v>
      </c>
      <c r="J27" s="32">
        <f>IV!J27+V!J27+VI!J27</f>
        <v>0</v>
      </c>
      <c r="K27" s="35">
        <f>IV!K27+V!K27+VI!K27</f>
        <v>0</v>
      </c>
      <c r="L27" s="32">
        <f>IV!L27+V!L27+VI!L27</f>
        <v>0</v>
      </c>
      <c r="M27" s="32">
        <f>IV!M27+V!M27+VI!M27</f>
        <v>0</v>
      </c>
      <c r="N27" s="32">
        <f>IV!N27+V!N27+VI!N27</f>
        <v>0</v>
      </c>
      <c r="O27" s="32">
        <f>IV!O27+V!O27+VI!O27</f>
        <v>0</v>
      </c>
      <c r="P27" s="32">
        <f>IV!P27+V!P27+VI!P27</f>
        <v>0</v>
      </c>
      <c r="Q27" s="32">
        <f>IV!Q27+V!Q27+VI!Q27</f>
        <v>0</v>
      </c>
      <c r="R27" s="32">
        <f>IV!R27+V!R27+VI!R27</f>
        <v>0</v>
      </c>
      <c r="S27" s="38">
        <f>IV!S27+V!S27+VI!S27</f>
        <v>0</v>
      </c>
      <c r="T27" s="171"/>
    </row>
    <row r="28" spans="1:20" x14ac:dyDescent="0.2">
      <c r="A28" s="163"/>
      <c r="B28" s="166"/>
      <c r="C28" s="180"/>
      <c r="D28" s="32" t="s">
        <v>7</v>
      </c>
      <c r="E28" s="32">
        <f>IV!E28+V!E28+VI!E28</f>
        <v>0</v>
      </c>
      <c r="F28" s="32">
        <f>IV!F28+V!F28+VI!F28</f>
        <v>0</v>
      </c>
      <c r="G28" s="32">
        <f>IV!G28+V!G28+VI!G28</f>
        <v>0</v>
      </c>
      <c r="H28" s="35">
        <f>IV!H28+V!H28+VI!H28</f>
        <v>0</v>
      </c>
      <c r="I28" s="32">
        <f>IV!I28+V!I28+VI!I28</f>
        <v>0</v>
      </c>
      <c r="J28" s="32">
        <f>IV!J28+V!J28+VI!J28</f>
        <v>0</v>
      </c>
      <c r="K28" s="35">
        <f>IV!K28+V!K28+VI!K28</f>
        <v>0</v>
      </c>
      <c r="L28" s="32">
        <f>IV!L28+V!L28+VI!L28</f>
        <v>0</v>
      </c>
      <c r="M28" s="32">
        <f>IV!M28+V!M28+VI!M28</f>
        <v>0</v>
      </c>
      <c r="N28" s="32">
        <f>IV!N28+V!N28+VI!N28</f>
        <v>0</v>
      </c>
      <c r="O28" s="32">
        <f>IV!O28+V!O28+VI!O28</f>
        <v>0</v>
      </c>
      <c r="P28" s="32">
        <f>IV!P28+V!P28+VI!P28</f>
        <v>0</v>
      </c>
      <c r="Q28" s="32">
        <f>IV!Q28+V!Q28+VI!Q28</f>
        <v>0</v>
      </c>
      <c r="R28" s="32">
        <f>IV!R28+V!R28+VI!R28</f>
        <v>0</v>
      </c>
      <c r="S28" s="38">
        <f>IV!S28+V!S28+VI!S28</f>
        <v>0</v>
      </c>
      <c r="T28" s="171"/>
    </row>
    <row r="29" spans="1:20" x14ac:dyDescent="0.2">
      <c r="A29" s="163"/>
      <c r="B29" s="166"/>
      <c r="C29" s="180"/>
      <c r="D29" s="35" t="s">
        <v>37</v>
      </c>
      <c r="E29" s="35">
        <f>IV!E29+V!E29+VI!E29</f>
        <v>0</v>
      </c>
      <c r="F29" s="35">
        <f>IV!F29+V!F29+VI!F29</f>
        <v>0</v>
      </c>
      <c r="G29" s="35">
        <f>IV!G29+V!G29+VI!G29</f>
        <v>0</v>
      </c>
      <c r="H29" s="35">
        <f>IV!H29+V!H29+VI!H29</f>
        <v>0</v>
      </c>
      <c r="I29" s="35">
        <f>IV!I29+V!I29+VI!I29</f>
        <v>0</v>
      </c>
      <c r="J29" s="35">
        <f>IV!J29+V!J29+VI!J29</f>
        <v>0</v>
      </c>
      <c r="K29" s="35">
        <f>IV!K29+V!K29+VI!K29</f>
        <v>0</v>
      </c>
      <c r="L29" s="39">
        <f>IV!L29+V!L29+VI!L29</f>
        <v>0</v>
      </c>
      <c r="M29" s="39">
        <f>IV!M29+V!M29+VI!M29</f>
        <v>0</v>
      </c>
      <c r="N29" s="39">
        <f>IV!N29+V!N29+VI!N29</f>
        <v>0</v>
      </c>
      <c r="O29" s="39">
        <f>IV!O29+V!O29+VI!O29</f>
        <v>0</v>
      </c>
      <c r="P29" s="39">
        <f>IV!P29+V!P29+VI!P29</f>
        <v>0</v>
      </c>
      <c r="Q29" s="39">
        <f>IV!Q29+V!Q29+VI!Q29</f>
        <v>0</v>
      </c>
      <c r="R29" s="39">
        <f>IV!R29+V!R29+VI!R29</f>
        <v>0</v>
      </c>
      <c r="S29" s="40">
        <f>IV!S29+V!S29+VI!S29</f>
        <v>0</v>
      </c>
      <c r="T29" s="172"/>
    </row>
    <row r="30" spans="1:20" ht="63.75" x14ac:dyDescent="0.2">
      <c r="A30" s="163"/>
      <c r="B30" s="166"/>
      <c r="C30" s="174" t="s">
        <v>49</v>
      </c>
      <c r="D30" s="32" t="s">
        <v>5</v>
      </c>
      <c r="E30" s="32">
        <f>IV!E30+V!E30+VI!E30</f>
        <v>0</v>
      </c>
      <c r="F30" s="32">
        <f>IV!F30+V!F30+VI!F30</f>
        <v>0</v>
      </c>
      <c r="G30" s="32">
        <f>IV!G30+V!G30+VI!G30</f>
        <v>0</v>
      </c>
      <c r="H30" s="35">
        <f>IV!H30+V!H30+VI!H30</f>
        <v>0</v>
      </c>
      <c r="I30" s="32">
        <f>IV!I30+V!I30+VI!I30</f>
        <v>0</v>
      </c>
      <c r="J30" s="32">
        <f>IV!J30+V!J30+VI!J30</f>
        <v>0</v>
      </c>
      <c r="K30" s="35">
        <f>IV!K30+V!K30+VI!K30</f>
        <v>0</v>
      </c>
      <c r="L30" s="36">
        <f>IV!L30+V!L30+VI!L30</f>
        <v>0</v>
      </c>
      <c r="M30" s="32">
        <f>IV!M30+V!M30+VI!M30</f>
        <v>0</v>
      </c>
      <c r="N30" s="32">
        <f>IV!N30+V!N30+VI!N30</f>
        <v>0</v>
      </c>
      <c r="O30" s="37">
        <f>IV!O30+V!O30+VI!O30</f>
        <v>0</v>
      </c>
      <c r="P30" s="37">
        <f>IV!P30+V!P30+VI!P30</f>
        <v>0</v>
      </c>
      <c r="Q30" s="32">
        <f>IV!Q30+V!Q30+VI!Q30</f>
        <v>0</v>
      </c>
      <c r="R30" s="32">
        <f>IV!R30+V!R30+VI!R30</f>
        <v>0</v>
      </c>
      <c r="S30" s="38">
        <f>IV!S30+V!S30+VI!S30</f>
        <v>0</v>
      </c>
      <c r="T30" s="170"/>
    </row>
    <row r="31" spans="1:20" x14ac:dyDescent="0.2">
      <c r="A31" s="163"/>
      <c r="B31" s="166"/>
      <c r="C31" s="174"/>
      <c r="D31" s="32" t="s">
        <v>111</v>
      </c>
      <c r="E31" s="32">
        <f>IV!E31+V!E31+VI!E31</f>
        <v>0</v>
      </c>
      <c r="F31" s="32">
        <f>IV!F31+V!F31+VI!F31</f>
        <v>0</v>
      </c>
      <c r="G31" s="32">
        <f>IV!G31+V!G31+VI!G31</f>
        <v>0</v>
      </c>
      <c r="H31" s="35">
        <f>IV!H31+V!H31+VI!H31</f>
        <v>0</v>
      </c>
      <c r="I31" s="32">
        <f>IV!I31+V!I31+VI!I31</f>
        <v>0</v>
      </c>
      <c r="J31" s="32">
        <f>IV!J31+V!J31+VI!J31</f>
        <v>0</v>
      </c>
      <c r="K31" s="35">
        <f>IV!K31+V!K31+VI!K31</f>
        <v>0</v>
      </c>
      <c r="L31" s="32">
        <f>IV!L31+V!L31+VI!L31</f>
        <v>0</v>
      </c>
      <c r="M31" s="32">
        <f>IV!M31+V!M31+VI!M31</f>
        <v>0</v>
      </c>
      <c r="N31" s="32">
        <f>IV!N31+V!N31+VI!N31</f>
        <v>0</v>
      </c>
      <c r="O31" s="32">
        <f>IV!O31+V!O31+VI!O31</f>
        <v>0</v>
      </c>
      <c r="P31" s="32">
        <f>IV!P31+V!P31+VI!P31</f>
        <v>0</v>
      </c>
      <c r="Q31" s="32">
        <f>IV!Q31+V!Q31+VI!Q31</f>
        <v>0</v>
      </c>
      <c r="R31" s="32">
        <f>IV!R31+V!R31+VI!R31</f>
        <v>0</v>
      </c>
      <c r="S31" s="38">
        <f>IV!S31+V!S31+VI!S31</f>
        <v>0</v>
      </c>
      <c r="T31" s="171"/>
    </row>
    <row r="32" spans="1:20" x14ac:dyDescent="0.2">
      <c r="A32" s="163"/>
      <c r="B32" s="166"/>
      <c r="C32" s="174"/>
      <c r="D32" s="32" t="s">
        <v>7</v>
      </c>
      <c r="E32" s="32">
        <f>IV!E32+V!E32+VI!E32</f>
        <v>0</v>
      </c>
      <c r="F32" s="32">
        <f>IV!F32+V!F32+VI!F32</f>
        <v>0</v>
      </c>
      <c r="G32" s="32">
        <f>IV!G32+V!G32+VI!G32</f>
        <v>0</v>
      </c>
      <c r="H32" s="35">
        <f>IV!H32+V!H32+VI!H32</f>
        <v>0</v>
      </c>
      <c r="I32" s="32">
        <f>IV!I32+V!I32+VI!I32</f>
        <v>0</v>
      </c>
      <c r="J32" s="32">
        <f>IV!J32+V!J32+VI!J32</f>
        <v>0</v>
      </c>
      <c r="K32" s="35">
        <f>IV!K32+V!K32+VI!K32</f>
        <v>0</v>
      </c>
      <c r="L32" s="32">
        <f>IV!L32+V!L32+VI!L32</f>
        <v>0</v>
      </c>
      <c r="M32" s="32">
        <f>IV!M32+V!M32+VI!M32</f>
        <v>0</v>
      </c>
      <c r="N32" s="32">
        <f>IV!N32+V!N32+VI!N32</f>
        <v>0</v>
      </c>
      <c r="O32" s="32">
        <f>IV!O32+V!O32+VI!O32</f>
        <v>0</v>
      </c>
      <c r="P32" s="32">
        <f>IV!P32+V!P32+VI!P32</f>
        <v>0</v>
      </c>
      <c r="Q32" s="32">
        <f>IV!Q32+V!Q32+VI!Q32</f>
        <v>0</v>
      </c>
      <c r="R32" s="32">
        <f>IV!R32+V!R32+VI!R32</f>
        <v>0</v>
      </c>
      <c r="S32" s="38">
        <f>IV!S32+V!S32+VI!S32</f>
        <v>0</v>
      </c>
      <c r="T32" s="171"/>
    </row>
    <row r="33" spans="1:20" x14ac:dyDescent="0.2">
      <c r="A33" s="163"/>
      <c r="B33" s="166"/>
      <c r="C33" s="174"/>
      <c r="D33" s="35" t="s">
        <v>8</v>
      </c>
      <c r="E33" s="35">
        <f>IV!E33+V!E33+VI!E33</f>
        <v>0</v>
      </c>
      <c r="F33" s="35">
        <f>IV!F33+V!F33+VI!F33</f>
        <v>0</v>
      </c>
      <c r="G33" s="35">
        <f>IV!G33+V!G33+VI!G33</f>
        <v>0</v>
      </c>
      <c r="H33" s="35">
        <f>IV!H33+V!H33+VI!H33</f>
        <v>0</v>
      </c>
      <c r="I33" s="35">
        <f>IV!I33+V!I33+VI!I33</f>
        <v>0</v>
      </c>
      <c r="J33" s="35">
        <f>IV!J33+V!J33+VI!J33</f>
        <v>0</v>
      </c>
      <c r="K33" s="35">
        <f>IV!K33+V!K33+VI!K33</f>
        <v>0</v>
      </c>
      <c r="L33" s="39">
        <f>IV!L33+V!L33+VI!L33</f>
        <v>0</v>
      </c>
      <c r="M33" s="39">
        <f>IV!M33+V!M33+VI!M33</f>
        <v>0</v>
      </c>
      <c r="N33" s="39">
        <f>IV!N33+V!N33+VI!N33</f>
        <v>0</v>
      </c>
      <c r="O33" s="39">
        <f>IV!O33+V!O33+VI!O33</f>
        <v>0</v>
      </c>
      <c r="P33" s="39">
        <f>IV!P33+V!P33+VI!P33</f>
        <v>0</v>
      </c>
      <c r="Q33" s="39">
        <f>IV!Q33+V!Q33+VI!Q33</f>
        <v>0</v>
      </c>
      <c r="R33" s="39">
        <f>IV!R33+V!R33+VI!R33</f>
        <v>0</v>
      </c>
      <c r="S33" s="40">
        <f>IV!S33+V!S33+VI!S33</f>
        <v>0</v>
      </c>
      <c r="T33" s="172"/>
    </row>
    <row r="34" spans="1:20" ht="25.5" x14ac:dyDescent="0.2">
      <c r="A34" s="163"/>
      <c r="B34" s="166"/>
      <c r="C34" s="170" t="s">
        <v>64</v>
      </c>
      <c r="D34" s="42" t="s">
        <v>5</v>
      </c>
      <c r="E34" s="42">
        <f>IV!E34+V!E34+VI!E34</f>
        <v>0</v>
      </c>
      <c r="F34" s="42">
        <f>IV!F34+V!F34+VI!F34</f>
        <v>0</v>
      </c>
      <c r="G34" s="42">
        <f>IV!G34+V!G34+VI!G34</f>
        <v>24</v>
      </c>
      <c r="H34" s="35">
        <f>IV!H34+V!H34+VI!H34</f>
        <v>24</v>
      </c>
      <c r="I34" s="42">
        <f>IV!I34+V!I34+VI!I34</f>
        <v>0</v>
      </c>
      <c r="J34" s="42">
        <f>IV!J34+V!J34+VI!J34</f>
        <v>0</v>
      </c>
      <c r="K34" s="35">
        <f>IV!K34+V!K34+VI!K34</f>
        <v>0</v>
      </c>
      <c r="L34" s="43">
        <f>IV!L34+V!L34+VI!L34</f>
        <v>0</v>
      </c>
      <c r="M34" s="42">
        <f>IV!M34+V!M34+VI!M34</f>
        <v>0</v>
      </c>
      <c r="N34" s="42">
        <f>IV!N34+V!N34+VI!N34</f>
        <v>0</v>
      </c>
      <c r="O34" s="42">
        <f>IV!O34+V!O34+VI!O34</f>
        <v>0</v>
      </c>
      <c r="P34" s="42">
        <f>IV!P34+V!P34+VI!P34</f>
        <v>0</v>
      </c>
      <c r="Q34" s="42">
        <f>IV!Q34+V!Q34+VI!Q34</f>
        <v>0</v>
      </c>
      <c r="R34" s="42">
        <f>IV!R34+V!R34+VI!R34</f>
        <v>0</v>
      </c>
      <c r="S34" s="44">
        <f>IV!S34+V!S34+VI!S34</f>
        <v>616200</v>
      </c>
      <c r="T34" s="170"/>
    </row>
    <row r="35" spans="1:20" x14ac:dyDescent="0.2">
      <c r="A35" s="163"/>
      <c r="B35" s="166"/>
      <c r="C35" s="171"/>
      <c r="D35" s="32" t="s">
        <v>111</v>
      </c>
      <c r="E35" s="42">
        <f>IV!E35+V!E35+VI!E35</f>
        <v>0</v>
      </c>
      <c r="F35" s="42">
        <f>IV!F35+V!F35+VI!F35</f>
        <v>0</v>
      </c>
      <c r="G35" s="42">
        <f>IV!G35+V!G35+VI!G35</f>
        <v>0</v>
      </c>
      <c r="H35" s="35">
        <f>IV!H35+V!H35+VI!H35</f>
        <v>0</v>
      </c>
      <c r="I35" s="42">
        <f>IV!I35+V!I35+VI!I35</f>
        <v>0</v>
      </c>
      <c r="J35" s="42">
        <f>IV!J35+V!J35+VI!J35</f>
        <v>0</v>
      </c>
      <c r="K35" s="35">
        <f>IV!K35+V!K35+VI!K35</f>
        <v>0</v>
      </c>
      <c r="L35" s="42">
        <f>IV!L35+V!L35+VI!L35</f>
        <v>0</v>
      </c>
      <c r="M35" s="42">
        <f>IV!M35+V!M35+VI!M35</f>
        <v>0</v>
      </c>
      <c r="N35" s="42">
        <f>IV!N35+V!N35+VI!N35</f>
        <v>0</v>
      </c>
      <c r="O35" s="42">
        <f>IV!O35+V!O35+VI!O35</f>
        <v>0</v>
      </c>
      <c r="P35" s="42">
        <f>IV!P35+V!P35+VI!P35</f>
        <v>0</v>
      </c>
      <c r="Q35" s="42">
        <f>IV!Q35+V!Q35+VI!Q35</f>
        <v>0</v>
      </c>
      <c r="R35" s="42">
        <f>IV!R35+V!R35+VI!R35</f>
        <v>0</v>
      </c>
      <c r="S35" s="44">
        <f>IV!S35+V!S35+VI!S35</f>
        <v>0</v>
      </c>
      <c r="T35" s="171"/>
    </row>
    <row r="36" spans="1:20" x14ac:dyDescent="0.2">
      <c r="A36" s="163"/>
      <c r="B36" s="166"/>
      <c r="C36" s="171"/>
      <c r="D36" s="42" t="s">
        <v>7</v>
      </c>
      <c r="E36" s="42">
        <f>IV!E36+V!E36+VI!E36</f>
        <v>0</v>
      </c>
      <c r="F36" s="42">
        <f>IV!F36+V!F36+VI!F36</f>
        <v>0</v>
      </c>
      <c r="G36" s="42">
        <f>IV!G36+V!G36+VI!G36</f>
        <v>5</v>
      </c>
      <c r="H36" s="35">
        <f>IV!H36+V!H36+VI!H36</f>
        <v>5</v>
      </c>
      <c r="I36" s="42">
        <f>IV!I36+V!I36+VI!I36</f>
        <v>0</v>
      </c>
      <c r="J36" s="42">
        <f>IV!J36+V!J36+VI!J36</f>
        <v>0</v>
      </c>
      <c r="K36" s="35">
        <f>IV!K36+V!K36+VI!K36</f>
        <v>0</v>
      </c>
      <c r="L36" s="42">
        <f>IV!L36+V!L36+VI!L36</f>
        <v>0</v>
      </c>
      <c r="M36" s="42">
        <f>IV!M36+V!M36+VI!M36</f>
        <v>0</v>
      </c>
      <c r="N36" s="42">
        <f>IV!N36+V!N36+VI!N36</f>
        <v>0</v>
      </c>
      <c r="O36" s="42">
        <f>IV!O36+V!O36+VI!O36</f>
        <v>0</v>
      </c>
      <c r="P36" s="42">
        <f>IV!P36+V!P36+VI!P36</f>
        <v>0</v>
      </c>
      <c r="Q36" s="42">
        <f>IV!Q36+V!Q36+VI!Q36</f>
        <v>0</v>
      </c>
      <c r="R36" s="42">
        <f>IV!R36+V!R36+VI!R36</f>
        <v>0</v>
      </c>
      <c r="S36" s="44">
        <f>IV!S36+V!S36+VI!S36</f>
        <v>0</v>
      </c>
      <c r="T36" s="171"/>
    </row>
    <row r="37" spans="1:20" x14ac:dyDescent="0.2">
      <c r="A37" s="163"/>
      <c r="B37" s="166"/>
      <c r="C37" s="172"/>
      <c r="D37" s="42" t="s">
        <v>8</v>
      </c>
      <c r="E37" s="35">
        <f>IV!E37+V!E37+VI!E37</f>
        <v>0</v>
      </c>
      <c r="F37" s="35">
        <f>IV!F37+V!F37+VI!F37</f>
        <v>0</v>
      </c>
      <c r="G37" s="35">
        <f>IV!G37+V!G37+VI!G37</f>
        <v>29</v>
      </c>
      <c r="H37" s="35">
        <f>IV!H37+V!H37+VI!H37</f>
        <v>29</v>
      </c>
      <c r="I37" s="35">
        <f>IV!I37+V!I37+VI!I37</f>
        <v>0</v>
      </c>
      <c r="J37" s="35">
        <f>IV!J37+V!J37+VI!J37</f>
        <v>0</v>
      </c>
      <c r="K37" s="35">
        <f>IV!K37+V!K37+VI!K37</f>
        <v>0</v>
      </c>
      <c r="L37" s="39">
        <f>IV!L37+V!L37+VI!L37</f>
        <v>0</v>
      </c>
      <c r="M37" s="39">
        <f>IV!M37+V!M37+VI!M37</f>
        <v>0</v>
      </c>
      <c r="N37" s="39">
        <f>IV!N37+V!N37+VI!N37</f>
        <v>0</v>
      </c>
      <c r="O37" s="39">
        <f>IV!O37+V!O37+VI!O37</f>
        <v>0</v>
      </c>
      <c r="P37" s="39">
        <f>IV!P37+V!P37+VI!P37</f>
        <v>0</v>
      </c>
      <c r="Q37" s="39">
        <f>IV!Q37+V!Q37+VI!Q37</f>
        <v>0</v>
      </c>
      <c r="R37" s="39">
        <f>IV!R37+V!R37+VI!R37</f>
        <v>0</v>
      </c>
      <c r="S37" s="40">
        <f>IV!S37+V!S37+VI!S37</f>
        <v>616200</v>
      </c>
      <c r="T37" s="171"/>
    </row>
    <row r="38" spans="1:20" x14ac:dyDescent="0.2">
      <c r="A38" s="164"/>
      <c r="B38" s="167"/>
      <c r="C38" s="45"/>
      <c r="D38" s="35" t="s">
        <v>43</v>
      </c>
      <c r="E38" s="35">
        <f>IV!E38+V!E38+VI!E38</f>
        <v>0</v>
      </c>
      <c r="F38" s="35">
        <f>IV!F38+V!F38+VI!F38</f>
        <v>0</v>
      </c>
      <c r="G38" s="35">
        <f>IV!G38+V!G38+VI!G38</f>
        <v>29</v>
      </c>
      <c r="H38" s="35">
        <f>IV!H38+V!H38+VI!H38</f>
        <v>29</v>
      </c>
      <c r="I38" s="35">
        <f>IV!I38+V!I38+VI!I38</f>
        <v>0</v>
      </c>
      <c r="J38" s="35">
        <f>IV!J38+V!J38+VI!J38</f>
        <v>0</v>
      </c>
      <c r="K38" s="35">
        <f>IV!K38+V!K38+VI!K38</f>
        <v>0</v>
      </c>
      <c r="L38" s="35">
        <f>IV!L38+V!L38+VI!L38</f>
        <v>0</v>
      </c>
      <c r="M38" s="35">
        <f>IV!M38+V!M38+VI!M38</f>
        <v>0</v>
      </c>
      <c r="N38" s="35">
        <f>IV!N38+V!N38+VI!N38</f>
        <v>0</v>
      </c>
      <c r="O38" s="35">
        <f>IV!O38+V!O38+VI!O38</f>
        <v>0</v>
      </c>
      <c r="P38" s="35">
        <f>IV!P38+V!P38+VI!P38</f>
        <v>0</v>
      </c>
      <c r="Q38" s="35">
        <f>IV!Q38+V!Q38+VI!Q38</f>
        <v>0</v>
      </c>
      <c r="R38" s="35">
        <f>IV!R38+V!R38+VI!R38</f>
        <v>0</v>
      </c>
      <c r="S38" s="40">
        <f>IV!S38+V!S38+VI!S38</f>
        <v>616200</v>
      </c>
      <c r="T38" s="172"/>
    </row>
    <row r="39" spans="1:20" ht="38.25" x14ac:dyDescent="0.2">
      <c r="A39" s="162">
        <v>7</v>
      </c>
      <c r="B39" s="165" t="s">
        <v>14</v>
      </c>
      <c r="C39" s="170" t="s">
        <v>80</v>
      </c>
      <c r="D39" s="42" t="s">
        <v>5</v>
      </c>
      <c r="E39" s="42">
        <f>IV!E39+V!E39+VI!E39</f>
        <v>0</v>
      </c>
      <c r="F39" s="42">
        <f>IV!F39+V!F39+VI!F39</f>
        <v>0</v>
      </c>
      <c r="G39" s="42">
        <f>IV!G39+V!G39+VI!G39</f>
        <v>0</v>
      </c>
      <c r="H39" s="35">
        <f>IV!H39+V!H39+VI!H39</f>
        <v>0</v>
      </c>
      <c r="I39" s="42">
        <f>IV!I39+V!I39+VI!I39</f>
        <v>0</v>
      </c>
      <c r="J39" s="42">
        <f>IV!J39+V!J39+VI!J39</f>
        <v>0</v>
      </c>
      <c r="K39" s="35">
        <f>IV!K39+V!K39+VI!K39</f>
        <v>0</v>
      </c>
      <c r="L39" s="43">
        <f>IV!L39+V!L39+VI!L39</f>
        <v>0</v>
      </c>
      <c r="M39" s="42">
        <f>IV!M39+V!M39+VI!M39</f>
        <v>0</v>
      </c>
      <c r="N39" s="42">
        <f>IV!N39+V!N39+VI!N39</f>
        <v>0</v>
      </c>
      <c r="O39" s="42">
        <f>IV!O39+V!O39+VI!O39</f>
        <v>0</v>
      </c>
      <c r="P39" s="42">
        <f>IV!P39+V!P39+VI!P39</f>
        <v>0</v>
      </c>
      <c r="Q39" s="42">
        <f>IV!Q39+V!Q39+VI!Q39</f>
        <v>0</v>
      </c>
      <c r="R39" s="42">
        <f>IV!R39+V!R39+VI!R39</f>
        <v>0</v>
      </c>
      <c r="S39" s="44">
        <f>IV!S39+V!S39+VI!S39</f>
        <v>0</v>
      </c>
      <c r="T39" s="170"/>
    </row>
    <row r="40" spans="1:20" x14ac:dyDescent="0.2">
      <c r="A40" s="163"/>
      <c r="B40" s="166"/>
      <c r="C40" s="171"/>
      <c r="D40" s="32" t="s">
        <v>111</v>
      </c>
      <c r="E40" s="42">
        <f>IV!E40+V!E40+VI!E40</f>
        <v>0</v>
      </c>
      <c r="F40" s="42">
        <f>IV!F40+V!F40+VI!F40</f>
        <v>0</v>
      </c>
      <c r="G40" s="42">
        <f>IV!G40+V!G40+VI!G40</f>
        <v>0</v>
      </c>
      <c r="H40" s="35">
        <f>IV!H40+V!H40+VI!H40</f>
        <v>0</v>
      </c>
      <c r="I40" s="42">
        <f>IV!I40+V!I40+VI!I40</f>
        <v>0</v>
      </c>
      <c r="J40" s="42">
        <f>IV!J40+V!J40+VI!J40</f>
        <v>0</v>
      </c>
      <c r="K40" s="35">
        <f>IV!K40+V!K40+VI!K40</f>
        <v>0</v>
      </c>
      <c r="L40" s="42">
        <f>IV!L40+V!L40+VI!L40</f>
        <v>0</v>
      </c>
      <c r="M40" s="42">
        <f>IV!M40+V!M40+VI!M40</f>
        <v>0</v>
      </c>
      <c r="N40" s="42">
        <f>IV!N40+V!N40+VI!N40</f>
        <v>0</v>
      </c>
      <c r="O40" s="42">
        <f>IV!O40+V!O40+VI!O40</f>
        <v>0</v>
      </c>
      <c r="P40" s="42">
        <f>IV!P40+V!P40+VI!P40</f>
        <v>0</v>
      </c>
      <c r="Q40" s="42">
        <f>IV!Q40+V!Q40+VI!Q40</f>
        <v>0</v>
      </c>
      <c r="R40" s="42">
        <f>IV!R40+V!R40+VI!R40</f>
        <v>0</v>
      </c>
      <c r="S40" s="44">
        <f>IV!S40+V!S40+VI!S40</f>
        <v>0</v>
      </c>
      <c r="T40" s="171"/>
    </row>
    <row r="41" spans="1:20" x14ac:dyDescent="0.2">
      <c r="A41" s="163"/>
      <c r="B41" s="166"/>
      <c r="C41" s="171"/>
      <c r="D41" s="42" t="s">
        <v>7</v>
      </c>
      <c r="E41" s="42">
        <f>IV!E41+V!E41+VI!E41</f>
        <v>0</v>
      </c>
      <c r="F41" s="42">
        <f>IV!F41+V!F41+VI!F41</f>
        <v>0</v>
      </c>
      <c r="G41" s="42">
        <f>IV!G41+V!G41+VI!G41</f>
        <v>0</v>
      </c>
      <c r="H41" s="35">
        <f>IV!H41+V!H41+VI!H41</f>
        <v>0</v>
      </c>
      <c r="I41" s="42">
        <f>IV!I41+V!I41+VI!I41</f>
        <v>0</v>
      </c>
      <c r="J41" s="42">
        <f>IV!J41+V!J41+VI!J41</f>
        <v>0</v>
      </c>
      <c r="K41" s="35">
        <f>IV!K41+V!K41+VI!K41</f>
        <v>0</v>
      </c>
      <c r="L41" s="42">
        <f>IV!L41+V!L41+VI!L41</f>
        <v>0</v>
      </c>
      <c r="M41" s="42">
        <f>IV!M41+V!M41+VI!M41</f>
        <v>0</v>
      </c>
      <c r="N41" s="42">
        <f>IV!N41+V!N41+VI!N41</f>
        <v>0</v>
      </c>
      <c r="O41" s="42">
        <f>IV!O41+V!O41+VI!O41</f>
        <v>0</v>
      </c>
      <c r="P41" s="42">
        <f>IV!P41+V!P41+VI!P41</f>
        <v>0</v>
      </c>
      <c r="Q41" s="42">
        <f>IV!Q41+V!Q41+VI!Q41</f>
        <v>0</v>
      </c>
      <c r="R41" s="42">
        <f>IV!R41+V!R41+VI!R41</f>
        <v>0</v>
      </c>
      <c r="S41" s="44">
        <f>IV!S41+V!S41+VI!S41</f>
        <v>0</v>
      </c>
      <c r="T41" s="171"/>
    </row>
    <row r="42" spans="1:20" x14ac:dyDescent="0.2">
      <c r="A42" s="164"/>
      <c r="B42" s="167"/>
      <c r="C42" s="172"/>
      <c r="D42" s="35" t="s">
        <v>8</v>
      </c>
      <c r="E42" s="35">
        <f>IV!E42+V!E42+VI!E42</f>
        <v>0</v>
      </c>
      <c r="F42" s="35">
        <f>IV!F42+V!F42+VI!F42</f>
        <v>0</v>
      </c>
      <c r="G42" s="35">
        <f>IV!G42+V!G42+VI!G42</f>
        <v>0</v>
      </c>
      <c r="H42" s="35">
        <f>IV!H42+V!H42+VI!H42</f>
        <v>0</v>
      </c>
      <c r="I42" s="35">
        <f>IV!I42+V!I42+VI!I42</f>
        <v>0</v>
      </c>
      <c r="J42" s="35">
        <f>IV!J42+V!J42+VI!J42</f>
        <v>0</v>
      </c>
      <c r="K42" s="35">
        <f>IV!K42+V!K42+VI!K42</f>
        <v>0</v>
      </c>
      <c r="L42" s="39">
        <f>IV!L42+V!L42+VI!L42</f>
        <v>0</v>
      </c>
      <c r="M42" s="39">
        <f>IV!M42+V!M42+VI!M42</f>
        <v>0</v>
      </c>
      <c r="N42" s="39">
        <f>IV!N42+V!N42+VI!N42</f>
        <v>0</v>
      </c>
      <c r="O42" s="39">
        <f>IV!O42+V!O42+VI!O42</f>
        <v>0</v>
      </c>
      <c r="P42" s="39">
        <f>IV!P42+V!P42+VI!P42</f>
        <v>0</v>
      </c>
      <c r="Q42" s="39">
        <f>IV!Q42+V!Q42+VI!Q42</f>
        <v>0</v>
      </c>
      <c r="R42" s="39">
        <f>IV!R42+V!R42+VI!R42</f>
        <v>0</v>
      </c>
      <c r="S42" s="40">
        <f>IV!S42+V!S42+VI!S42</f>
        <v>0</v>
      </c>
      <c r="T42" s="172"/>
    </row>
    <row r="43" spans="1:20" ht="38.25" x14ac:dyDescent="0.2">
      <c r="A43" s="164">
        <v>8</v>
      </c>
      <c r="B43" s="166" t="s">
        <v>15</v>
      </c>
      <c r="C43" s="172" t="s">
        <v>50</v>
      </c>
      <c r="D43" s="46" t="s">
        <v>5</v>
      </c>
      <c r="E43" s="46">
        <f>IV!E43+V!E43+VI!E43</f>
        <v>4</v>
      </c>
      <c r="F43" s="46">
        <f>IV!F43+V!F43+VI!F43</f>
        <v>0</v>
      </c>
      <c r="G43" s="46">
        <f>IV!G43+V!G43+VI!G43</f>
        <v>5</v>
      </c>
      <c r="H43" s="47">
        <f>IV!H43+V!H43+VI!H43</f>
        <v>9</v>
      </c>
      <c r="I43" s="46">
        <f>IV!I43+V!I43+VI!I43</f>
        <v>0</v>
      </c>
      <c r="J43" s="46">
        <f>IV!J43+V!J43+VI!J43</f>
        <v>0</v>
      </c>
      <c r="K43" s="47">
        <f>IV!K43+V!K43+VI!K43</f>
        <v>0</v>
      </c>
      <c r="L43" s="48">
        <f>IV!L43+V!L43+VI!L43</f>
        <v>0</v>
      </c>
      <c r="M43" s="46">
        <f>IV!M43+V!M43+VI!M43</f>
        <v>0</v>
      </c>
      <c r="N43" s="46">
        <f>IV!N43+V!N43+VI!N43</f>
        <v>0</v>
      </c>
      <c r="O43" s="46">
        <f>IV!O43+V!O43+VI!O43</f>
        <v>0</v>
      </c>
      <c r="P43" s="46">
        <f>IV!P43+V!P43+VI!P43</f>
        <v>0</v>
      </c>
      <c r="Q43" s="46">
        <f>IV!Q43+V!Q43+VI!Q43</f>
        <v>0</v>
      </c>
      <c r="R43" s="46">
        <f>IV!R43+V!R43+VI!R43</f>
        <v>0</v>
      </c>
      <c r="S43" s="49">
        <f>IV!S43+V!S43+VI!S43</f>
        <v>0</v>
      </c>
      <c r="T43" s="170"/>
    </row>
    <row r="44" spans="1:20" x14ac:dyDescent="0.2">
      <c r="A44" s="173"/>
      <c r="B44" s="166"/>
      <c r="C44" s="180"/>
      <c r="D44" s="32" t="s">
        <v>111</v>
      </c>
      <c r="E44" s="42">
        <f>IV!E44+V!E44+VI!E44</f>
        <v>0</v>
      </c>
      <c r="F44" s="42">
        <f>IV!F44+V!F44+VI!F44</f>
        <v>0</v>
      </c>
      <c r="G44" s="42">
        <f>IV!G44+V!G44+VI!G44</f>
        <v>0</v>
      </c>
      <c r="H44" s="35">
        <f>IV!H44+V!H44+VI!H44</f>
        <v>0</v>
      </c>
      <c r="I44" s="42">
        <f>IV!I44+V!I44+VI!I44</f>
        <v>0</v>
      </c>
      <c r="J44" s="42">
        <f>IV!J44+V!J44+VI!J44</f>
        <v>0</v>
      </c>
      <c r="K44" s="35">
        <f>IV!K44+V!K44+VI!K44</f>
        <v>0</v>
      </c>
      <c r="L44" s="42">
        <f>IV!L44+V!L44+VI!L44</f>
        <v>0</v>
      </c>
      <c r="M44" s="42">
        <f>IV!M44+V!M44+VI!M44</f>
        <v>0</v>
      </c>
      <c r="N44" s="42">
        <f>IV!N44+V!N44+VI!N44</f>
        <v>0</v>
      </c>
      <c r="O44" s="42">
        <f>IV!O44+V!O44+VI!O44</f>
        <v>0</v>
      </c>
      <c r="P44" s="42">
        <f>IV!P44+V!P44+VI!P44</f>
        <v>0</v>
      </c>
      <c r="Q44" s="42">
        <f>IV!Q44+V!Q44+VI!Q44</f>
        <v>0</v>
      </c>
      <c r="R44" s="42">
        <f>IV!R44+V!R44+VI!R44</f>
        <v>0</v>
      </c>
      <c r="S44" s="44">
        <f>IV!S44+V!S44+VI!S44</f>
        <v>0</v>
      </c>
      <c r="T44" s="171"/>
    </row>
    <row r="45" spans="1:20" x14ac:dyDescent="0.2">
      <c r="A45" s="173"/>
      <c r="B45" s="166"/>
      <c r="C45" s="180"/>
      <c r="D45" s="42" t="s">
        <v>7</v>
      </c>
      <c r="E45" s="42">
        <f>IV!E45+V!E45+VI!E45</f>
        <v>0</v>
      </c>
      <c r="F45" s="42">
        <f>IV!F45+V!F45+VI!F45</f>
        <v>0</v>
      </c>
      <c r="G45" s="42">
        <f>IV!G45+V!G45+VI!G45</f>
        <v>1</v>
      </c>
      <c r="H45" s="35">
        <f>IV!H45+V!H45+VI!H45</f>
        <v>1</v>
      </c>
      <c r="I45" s="42">
        <f>IV!I45+V!I45+VI!I45</f>
        <v>0</v>
      </c>
      <c r="J45" s="42">
        <f>IV!J45+V!J45+VI!J45</f>
        <v>0</v>
      </c>
      <c r="K45" s="35">
        <f>IV!K45+V!K45+VI!K45</f>
        <v>0</v>
      </c>
      <c r="L45" s="42">
        <f>IV!L45+V!L45+VI!L45</f>
        <v>0</v>
      </c>
      <c r="M45" s="42">
        <f>IV!M45+V!M45+VI!M45</f>
        <v>0</v>
      </c>
      <c r="N45" s="42">
        <f>IV!N45+V!N45+VI!N45</f>
        <v>0</v>
      </c>
      <c r="O45" s="42">
        <f>IV!O45+V!O45+VI!O45</f>
        <v>0</v>
      </c>
      <c r="P45" s="42">
        <f>IV!P45+V!P45+VI!P45</f>
        <v>0</v>
      </c>
      <c r="Q45" s="42">
        <f>IV!Q45+V!Q45+VI!Q45</f>
        <v>0</v>
      </c>
      <c r="R45" s="42">
        <f>IV!R45+V!R45+VI!R45</f>
        <v>0</v>
      </c>
      <c r="S45" s="44">
        <f>IV!S45+V!S45+VI!S45</f>
        <v>0</v>
      </c>
      <c r="T45" s="171"/>
    </row>
    <row r="46" spans="1:20" x14ac:dyDescent="0.2">
      <c r="A46" s="173"/>
      <c r="B46" s="167"/>
      <c r="C46" s="180"/>
      <c r="D46" s="35" t="s">
        <v>8</v>
      </c>
      <c r="E46" s="35">
        <f>IV!E46+V!E46+VI!E46</f>
        <v>4</v>
      </c>
      <c r="F46" s="35">
        <f>IV!F46+V!F46+VI!F46</f>
        <v>0</v>
      </c>
      <c r="G46" s="35">
        <f>IV!G46+V!G46+VI!G46</f>
        <v>6</v>
      </c>
      <c r="H46" s="35">
        <f>IV!H46+V!H46+VI!H46</f>
        <v>10</v>
      </c>
      <c r="I46" s="35">
        <f>IV!I46+V!I46+VI!I46</f>
        <v>0</v>
      </c>
      <c r="J46" s="35">
        <f>IV!J46+V!J46+VI!J46</f>
        <v>0</v>
      </c>
      <c r="K46" s="35">
        <f>IV!K46+V!K46+VI!K46</f>
        <v>0</v>
      </c>
      <c r="L46" s="39">
        <f>IV!L46+V!L46+VI!L46</f>
        <v>0</v>
      </c>
      <c r="M46" s="39">
        <f>IV!M46+V!M46+VI!M46</f>
        <v>0</v>
      </c>
      <c r="N46" s="39">
        <f>IV!N46+V!N46+VI!N46</f>
        <v>0</v>
      </c>
      <c r="O46" s="39">
        <f>IV!O46+V!O46+VI!O46</f>
        <v>0</v>
      </c>
      <c r="P46" s="39">
        <f>IV!P46+V!P46+VI!P46</f>
        <v>0</v>
      </c>
      <c r="Q46" s="39">
        <f>IV!Q46+V!Q46+VI!Q46</f>
        <v>0</v>
      </c>
      <c r="R46" s="39">
        <f>IV!R46+V!R46+VI!R46</f>
        <v>0</v>
      </c>
      <c r="S46" s="40">
        <f>IV!S46+V!S46+VI!S46</f>
        <v>0</v>
      </c>
      <c r="T46" s="172"/>
    </row>
    <row r="47" spans="1:20" ht="25.5" x14ac:dyDescent="0.2">
      <c r="A47" s="162">
        <v>9</v>
      </c>
      <c r="B47" s="165" t="s">
        <v>118</v>
      </c>
      <c r="C47" s="170" t="s">
        <v>44</v>
      </c>
      <c r="D47" s="42" t="s">
        <v>5</v>
      </c>
      <c r="E47" s="42">
        <f>IV!E47+V!E47+VI!E47</f>
        <v>0</v>
      </c>
      <c r="F47" s="42">
        <f>IV!F47+V!F47+VI!F47</f>
        <v>0</v>
      </c>
      <c r="G47" s="42">
        <f>IV!G47+V!G47+VI!G47</f>
        <v>0</v>
      </c>
      <c r="H47" s="35">
        <f>IV!H47+V!H47+VI!H47</f>
        <v>0</v>
      </c>
      <c r="I47" s="42">
        <f>IV!I47+V!I47+VI!I47</f>
        <v>0</v>
      </c>
      <c r="J47" s="42">
        <f>IV!J47+V!J47+VI!J47</f>
        <v>0</v>
      </c>
      <c r="K47" s="35">
        <f>IV!K47+V!K47+VI!K47</f>
        <v>0</v>
      </c>
      <c r="L47" s="43">
        <f>IV!L47+V!L47+VI!L47</f>
        <v>0</v>
      </c>
      <c r="M47" s="42">
        <f>IV!M47+V!M47+VI!M47</f>
        <v>0</v>
      </c>
      <c r="N47" s="42">
        <f>IV!N47+V!N47+VI!N47</f>
        <v>0</v>
      </c>
      <c r="O47" s="42">
        <f>IV!O47+V!O47+VI!O47</f>
        <v>0</v>
      </c>
      <c r="P47" s="42">
        <f>IV!P47+V!P47+VI!P47</f>
        <v>0</v>
      </c>
      <c r="Q47" s="42">
        <f>IV!Q47+V!Q47+VI!Q47</f>
        <v>0</v>
      </c>
      <c r="R47" s="42">
        <f>IV!R47+V!R47+VI!R47</f>
        <v>0</v>
      </c>
      <c r="S47" s="44">
        <f>IV!S47+V!S47+VI!S47</f>
        <v>0</v>
      </c>
      <c r="T47" s="170"/>
    </row>
    <row r="48" spans="1:20" x14ac:dyDescent="0.2">
      <c r="A48" s="163"/>
      <c r="B48" s="166"/>
      <c r="C48" s="171"/>
      <c r="D48" s="32" t="s">
        <v>111</v>
      </c>
      <c r="E48" s="42">
        <f>IV!E48+V!E48+VI!E48</f>
        <v>0</v>
      </c>
      <c r="F48" s="42">
        <f>IV!F48+V!F48+VI!F48</f>
        <v>0</v>
      </c>
      <c r="G48" s="42">
        <f>IV!G48+V!G48+VI!G48</f>
        <v>0</v>
      </c>
      <c r="H48" s="35">
        <f>IV!H48+V!H48+VI!H48</f>
        <v>0</v>
      </c>
      <c r="I48" s="42">
        <f>IV!I48+V!I48+VI!I48</f>
        <v>0</v>
      </c>
      <c r="J48" s="42">
        <f>IV!J48+V!J48+VI!J48</f>
        <v>0</v>
      </c>
      <c r="K48" s="35">
        <f>IV!K48+V!K48+VI!K48</f>
        <v>0</v>
      </c>
      <c r="L48" s="42">
        <f>IV!L48+V!L48+VI!L48</f>
        <v>0</v>
      </c>
      <c r="M48" s="42">
        <f>IV!M48+V!M48+VI!M48</f>
        <v>0</v>
      </c>
      <c r="N48" s="42">
        <f>IV!N48+V!N48+VI!N48</f>
        <v>0</v>
      </c>
      <c r="O48" s="42">
        <f>IV!O48+V!O48+VI!O48</f>
        <v>0</v>
      </c>
      <c r="P48" s="42">
        <f>IV!P48+V!P48+VI!P48</f>
        <v>0</v>
      </c>
      <c r="Q48" s="42">
        <f>IV!Q48+V!Q48+VI!Q48</f>
        <v>0</v>
      </c>
      <c r="R48" s="42">
        <f>IV!R48+V!R48+VI!R48</f>
        <v>0</v>
      </c>
      <c r="S48" s="44">
        <f>IV!S48+V!S48+VI!S48</f>
        <v>0</v>
      </c>
      <c r="T48" s="171"/>
    </row>
    <row r="49" spans="1:20" x14ac:dyDescent="0.2">
      <c r="A49" s="163"/>
      <c r="B49" s="166"/>
      <c r="C49" s="171"/>
      <c r="D49" s="42" t="s">
        <v>7</v>
      </c>
      <c r="E49" s="42">
        <f>IV!E49+V!E49+VI!E49</f>
        <v>0</v>
      </c>
      <c r="F49" s="42">
        <f>IV!F49+V!F49+VI!F49</f>
        <v>0</v>
      </c>
      <c r="G49" s="42">
        <f>IV!G49+V!G49+VI!G49</f>
        <v>0</v>
      </c>
      <c r="H49" s="35">
        <f>IV!H49+V!H49+VI!H49</f>
        <v>0</v>
      </c>
      <c r="I49" s="42">
        <f>IV!I49+V!I49+VI!I49</f>
        <v>0</v>
      </c>
      <c r="J49" s="42">
        <f>IV!J49+V!J49+VI!J49</f>
        <v>0</v>
      </c>
      <c r="K49" s="35">
        <f>IV!K49+V!K49+VI!K49</f>
        <v>0</v>
      </c>
      <c r="L49" s="42">
        <f>IV!L49+V!L49+VI!L49</f>
        <v>0</v>
      </c>
      <c r="M49" s="42">
        <f>IV!M49+V!M49+VI!M49</f>
        <v>0</v>
      </c>
      <c r="N49" s="42">
        <f>IV!N49+V!N49+VI!N49</f>
        <v>0</v>
      </c>
      <c r="O49" s="42">
        <f>IV!O49+V!O49+VI!O49</f>
        <v>0</v>
      </c>
      <c r="P49" s="42">
        <f>IV!P49+V!P49+VI!P49</f>
        <v>0</v>
      </c>
      <c r="Q49" s="42">
        <f>IV!Q49+V!Q49+VI!Q49</f>
        <v>0</v>
      </c>
      <c r="R49" s="42">
        <f>IV!R49+V!R49+VI!R49</f>
        <v>0</v>
      </c>
      <c r="S49" s="44">
        <f>IV!S49+V!S49+VI!S49</f>
        <v>0</v>
      </c>
      <c r="T49" s="171"/>
    </row>
    <row r="50" spans="1:20" x14ac:dyDescent="0.2">
      <c r="A50" s="163"/>
      <c r="B50" s="167"/>
      <c r="C50" s="171"/>
      <c r="D50" s="35" t="s">
        <v>8</v>
      </c>
      <c r="E50" s="35">
        <f>IV!E50+V!E50+VI!E50</f>
        <v>0</v>
      </c>
      <c r="F50" s="35">
        <f>IV!F50+V!F50+VI!F50</f>
        <v>0</v>
      </c>
      <c r="G50" s="35">
        <f>IV!G50+V!G50+VI!G50</f>
        <v>0</v>
      </c>
      <c r="H50" s="35">
        <f>IV!H50+V!H50+VI!H50</f>
        <v>0</v>
      </c>
      <c r="I50" s="35">
        <f>IV!I50+V!I50+VI!I50</f>
        <v>0</v>
      </c>
      <c r="J50" s="35">
        <f>IV!J50+V!J50+VI!J50</f>
        <v>0</v>
      </c>
      <c r="K50" s="35">
        <f>IV!K50+V!K50+VI!K50</f>
        <v>0</v>
      </c>
      <c r="L50" s="39">
        <f>IV!L50+V!L50+VI!L50</f>
        <v>0</v>
      </c>
      <c r="M50" s="39">
        <f>IV!M50+V!M50+VI!M50</f>
        <v>0</v>
      </c>
      <c r="N50" s="39">
        <f>IV!N50+V!N50+VI!N50</f>
        <v>0</v>
      </c>
      <c r="O50" s="39">
        <f>IV!O50+V!O50+VI!O50</f>
        <v>0</v>
      </c>
      <c r="P50" s="39">
        <f>IV!P50+V!P50+VI!P50</f>
        <v>0</v>
      </c>
      <c r="Q50" s="39">
        <f>IV!Q50+V!Q50+VI!Q50</f>
        <v>0</v>
      </c>
      <c r="R50" s="39">
        <f>IV!R50+V!R50+VI!R50</f>
        <v>0</v>
      </c>
      <c r="S50" s="40">
        <f>IV!S50+V!S50+VI!S50</f>
        <v>0</v>
      </c>
      <c r="T50" s="172"/>
    </row>
    <row r="51" spans="1:20" ht="38.25" x14ac:dyDescent="0.2">
      <c r="A51" s="162">
        <v>10</v>
      </c>
      <c r="B51" s="165" t="s">
        <v>17</v>
      </c>
      <c r="C51" s="170" t="s">
        <v>51</v>
      </c>
      <c r="D51" s="32" t="s">
        <v>5</v>
      </c>
      <c r="E51" s="32">
        <f>IV!E51+V!E51+VI!E51</f>
        <v>2</v>
      </c>
      <c r="F51" s="32">
        <f>IV!F51+V!F51+VI!F51</f>
        <v>0</v>
      </c>
      <c r="G51" s="32">
        <f>IV!G51+V!G51+VI!G51</f>
        <v>27</v>
      </c>
      <c r="H51" s="35">
        <f>IV!H51+V!H51+VI!H51</f>
        <v>29</v>
      </c>
      <c r="I51" s="32">
        <f>IV!I51+V!I51+VI!I51</f>
        <v>0</v>
      </c>
      <c r="J51" s="32">
        <f>IV!J51+V!J51+VI!J51</f>
        <v>0</v>
      </c>
      <c r="K51" s="35">
        <f>IV!K51+V!K51+VI!K51</f>
        <v>0</v>
      </c>
      <c r="L51" s="36">
        <f>IV!L51+V!L51+VI!L51</f>
        <v>0</v>
      </c>
      <c r="M51" s="32">
        <f>IV!M51+V!M51+VI!M51</f>
        <v>0</v>
      </c>
      <c r="N51" s="32">
        <f>IV!N51+V!N51+VI!N51</f>
        <v>2</v>
      </c>
      <c r="O51" s="37">
        <f>IV!O51+V!O51+VI!O51</f>
        <v>0</v>
      </c>
      <c r="P51" s="37">
        <f>IV!P51+V!P51+VI!P51</f>
        <v>0</v>
      </c>
      <c r="Q51" s="32">
        <f>IV!Q51+V!Q51+VI!Q51</f>
        <v>0</v>
      </c>
      <c r="R51" s="32">
        <f>IV!R51+V!R51+VI!R51</f>
        <v>0</v>
      </c>
      <c r="S51" s="38">
        <f>IV!S51+V!S51+VI!S51</f>
        <v>2299100</v>
      </c>
      <c r="T51" s="170"/>
    </row>
    <row r="52" spans="1:20" x14ac:dyDescent="0.2">
      <c r="A52" s="163"/>
      <c r="B52" s="166"/>
      <c r="C52" s="171"/>
      <c r="D52" s="32" t="s">
        <v>111</v>
      </c>
      <c r="E52" s="32">
        <f>IV!E52+V!E52+VI!E52</f>
        <v>0</v>
      </c>
      <c r="F52" s="32">
        <f>IV!F52+V!F52+VI!F52</f>
        <v>0</v>
      </c>
      <c r="G52" s="32">
        <f>IV!G52+V!G52+VI!G52</f>
        <v>0</v>
      </c>
      <c r="H52" s="35">
        <f>IV!H52+V!H52+VI!H52</f>
        <v>0</v>
      </c>
      <c r="I52" s="32">
        <f>IV!I52+V!I52+VI!I52</f>
        <v>0</v>
      </c>
      <c r="J52" s="32">
        <f>IV!J52+V!J52+VI!J52</f>
        <v>0</v>
      </c>
      <c r="K52" s="35">
        <f>IV!K52+V!K52+VI!K52</f>
        <v>0</v>
      </c>
      <c r="L52" s="32">
        <f>IV!L52+V!L52+VI!L52</f>
        <v>0</v>
      </c>
      <c r="M52" s="32">
        <f>IV!M52+V!M52+VI!M52</f>
        <v>0</v>
      </c>
      <c r="N52" s="32">
        <f>IV!N52+V!N52+VI!N52</f>
        <v>0</v>
      </c>
      <c r="O52" s="32">
        <f>IV!O52+V!O52+VI!O52</f>
        <v>0</v>
      </c>
      <c r="P52" s="32">
        <f>IV!P52+V!P52+VI!P52</f>
        <v>0</v>
      </c>
      <c r="Q52" s="32">
        <f>IV!Q52+V!Q52+VI!Q52</f>
        <v>0</v>
      </c>
      <c r="R52" s="32">
        <f>IV!R52+V!R52+VI!R52</f>
        <v>0</v>
      </c>
      <c r="S52" s="38">
        <f>IV!S52+V!S52+VI!S52</f>
        <v>0</v>
      </c>
      <c r="T52" s="171"/>
    </row>
    <row r="53" spans="1:20" x14ac:dyDescent="0.2">
      <c r="A53" s="163"/>
      <c r="B53" s="166"/>
      <c r="C53" s="171"/>
      <c r="D53" s="32" t="s">
        <v>7</v>
      </c>
      <c r="E53" s="32">
        <f>IV!E53+V!E53+VI!E53</f>
        <v>0</v>
      </c>
      <c r="F53" s="32">
        <f>IV!F53+V!F53+VI!F53</f>
        <v>1</v>
      </c>
      <c r="G53" s="32">
        <f>IV!G53+V!G53+VI!G53</f>
        <v>0</v>
      </c>
      <c r="H53" s="35">
        <f>IV!H53+V!H53+VI!H53</f>
        <v>1</v>
      </c>
      <c r="I53" s="32">
        <f>IV!I53+V!I53+VI!I53</f>
        <v>0</v>
      </c>
      <c r="J53" s="32">
        <f>IV!J53+V!J53+VI!J53</f>
        <v>0</v>
      </c>
      <c r="K53" s="35">
        <f>IV!K53+V!K53+VI!K53</f>
        <v>0</v>
      </c>
      <c r="L53" s="32">
        <f>IV!L53+V!L53+VI!L53</f>
        <v>0</v>
      </c>
      <c r="M53" s="32">
        <f>IV!M53+V!M53+VI!M53</f>
        <v>0</v>
      </c>
      <c r="N53" s="32">
        <f>IV!N53+V!N53+VI!N53</f>
        <v>0</v>
      </c>
      <c r="O53" s="32">
        <f>IV!O53+V!O53+VI!O53</f>
        <v>0</v>
      </c>
      <c r="P53" s="32">
        <f>IV!P53+V!P53+VI!P53</f>
        <v>0</v>
      </c>
      <c r="Q53" s="32">
        <f>IV!Q53+V!Q53+VI!Q53</f>
        <v>0</v>
      </c>
      <c r="R53" s="32">
        <f>IV!R53+V!R53+VI!R53</f>
        <v>0</v>
      </c>
      <c r="S53" s="38">
        <f>IV!S53+V!S53+VI!S53</f>
        <v>0</v>
      </c>
      <c r="T53" s="171"/>
    </row>
    <row r="54" spans="1:20" x14ac:dyDescent="0.2">
      <c r="A54" s="163"/>
      <c r="B54" s="167"/>
      <c r="C54" s="171"/>
      <c r="D54" s="35" t="s">
        <v>8</v>
      </c>
      <c r="E54" s="35">
        <f>IV!E54+V!E54+VI!E54</f>
        <v>2</v>
      </c>
      <c r="F54" s="35">
        <f>IV!F54+V!F54+VI!F54</f>
        <v>1</v>
      </c>
      <c r="G54" s="35">
        <f>IV!G54+V!G54+VI!G54</f>
        <v>27</v>
      </c>
      <c r="H54" s="35">
        <f>IV!H54+V!H54+VI!H54</f>
        <v>30</v>
      </c>
      <c r="I54" s="35">
        <f>IV!I54+V!I54+VI!I54</f>
        <v>0</v>
      </c>
      <c r="J54" s="35">
        <f>IV!J54+V!J54+VI!J54</f>
        <v>0</v>
      </c>
      <c r="K54" s="35">
        <f>IV!K54+V!K54+VI!K54</f>
        <v>0</v>
      </c>
      <c r="L54" s="39">
        <f>IV!L54+V!L54+VI!L54</f>
        <v>0</v>
      </c>
      <c r="M54" s="39">
        <f>IV!M54+V!M54+VI!M54</f>
        <v>0</v>
      </c>
      <c r="N54" s="39">
        <f>IV!N54+V!N54+VI!N54</f>
        <v>2</v>
      </c>
      <c r="O54" s="39">
        <f>IV!O54+V!O54+VI!O54</f>
        <v>0</v>
      </c>
      <c r="P54" s="39">
        <f>IV!P54+V!P54+VI!P54</f>
        <v>0</v>
      </c>
      <c r="Q54" s="39">
        <f>IV!Q54+V!Q54+VI!Q54</f>
        <v>0</v>
      </c>
      <c r="R54" s="39">
        <f>IV!R54+V!R54+VI!R54</f>
        <v>0</v>
      </c>
      <c r="S54" s="40">
        <f>IV!S54+V!S54+VI!S54</f>
        <v>2299100</v>
      </c>
      <c r="T54" s="172"/>
    </row>
    <row r="55" spans="1:20" ht="25.5" x14ac:dyDescent="0.2">
      <c r="A55" s="162">
        <v>11</v>
      </c>
      <c r="B55" s="165" t="s">
        <v>106</v>
      </c>
      <c r="C55" s="202" t="s">
        <v>119</v>
      </c>
      <c r="D55" s="32" t="s">
        <v>5</v>
      </c>
      <c r="E55" s="32">
        <f>IV!E55+V!E55+VI!E55</f>
        <v>5</v>
      </c>
      <c r="F55" s="32">
        <f>IV!F55+V!F55+VI!F55</f>
        <v>0</v>
      </c>
      <c r="G55" s="32">
        <f>IV!G55+V!G55+VI!G55</f>
        <v>20</v>
      </c>
      <c r="H55" s="35">
        <f>IV!H55+V!H55+VI!H55</f>
        <v>25</v>
      </c>
      <c r="I55" s="32">
        <f>IV!I55+V!I55+VI!I55</f>
        <v>0</v>
      </c>
      <c r="J55" s="32">
        <f>IV!J55+V!J55+VI!J55</f>
        <v>0</v>
      </c>
      <c r="K55" s="35">
        <f>IV!K55+V!K55+VI!K55</f>
        <v>0</v>
      </c>
      <c r="L55" s="36">
        <f>IV!L55+V!L55+VI!L55</f>
        <v>0</v>
      </c>
      <c r="M55" s="32">
        <f>IV!M55+V!M55+VI!M55</f>
        <v>0</v>
      </c>
      <c r="N55" s="32">
        <f>IV!N55+V!N55+VI!N55</f>
        <v>2</v>
      </c>
      <c r="O55" s="37">
        <f>IV!O55+V!O55+VI!O55</f>
        <v>0</v>
      </c>
      <c r="P55" s="37">
        <f>IV!P55+V!P55+VI!P55</f>
        <v>0</v>
      </c>
      <c r="Q55" s="32">
        <f>IV!Q55+V!Q55+VI!Q55</f>
        <v>0</v>
      </c>
      <c r="R55" s="32">
        <f>IV!R55+V!R55+VI!R55</f>
        <v>0</v>
      </c>
      <c r="S55" s="38">
        <f>IV!S55+V!S55+VI!S55</f>
        <v>170000</v>
      </c>
      <c r="T55" s="170"/>
    </row>
    <row r="56" spans="1:20" x14ac:dyDescent="0.2">
      <c r="A56" s="163"/>
      <c r="B56" s="166"/>
      <c r="C56" s="203"/>
      <c r="D56" s="32" t="s">
        <v>111</v>
      </c>
      <c r="E56" s="32">
        <f>IV!E56+V!E56+VI!E56</f>
        <v>0</v>
      </c>
      <c r="F56" s="32">
        <f>IV!F56+V!F56+VI!F56</f>
        <v>0</v>
      </c>
      <c r="G56" s="32">
        <f>IV!G56+V!G56+VI!G56</f>
        <v>0</v>
      </c>
      <c r="H56" s="35">
        <f>IV!H56+V!H56+VI!H56</f>
        <v>0</v>
      </c>
      <c r="I56" s="32">
        <f>IV!I56+V!I56+VI!I56</f>
        <v>0</v>
      </c>
      <c r="J56" s="32">
        <f>IV!J56+V!J56+VI!J56</f>
        <v>0</v>
      </c>
      <c r="K56" s="35">
        <f>IV!K56+V!K56+VI!K56</f>
        <v>0</v>
      </c>
      <c r="L56" s="32">
        <f>IV!L56+V!L56+VI!L56</f>
        <v>0</v>
      </c>
      <c r="M56" s="32">
        <f>IV!M56+V!M56+VI!M56</f>
        <v>0</v>
      </c>
      <c r="N56" s="32">
        <f>IV!N56+V!N56+VI!N56</f>
        <v>0</v>
      </c>
      <c r="O56" s="32">
        <f>IV!O56+V!O56+VI!O56</f>
        <v>0</v>
      </c>
      <c r="P56" s="32">
        <f>IV!P56+V!P56+VI!P56</f>
        <v>0</v>
      </c>
      <c r="Q56" s="32">
        <f>IV!Q56+V!Q56+VI!Q56</f>
        <v>0</v>
      </c>
      <c r="R56" s="32">
        <f>IV!R56+V!R56+VI!R56</f>
        <v>0</v>
      </c>
      <c r="S56" s="38">
        <f>IV!S56+V!S56+VI!S56</f>
        <v>0</v>
      </c>
      <c r="T56" s="171"/>
    </row>
    <row r="57" spans="1:20" x14ac:dyDescent="0.2">
      <c r="A57" s="163"/>
      <c r="B57" s="166"/>
      <c r="C57" s="203"/>
      <c r="D57" s="32" t="s">
        <v>7</v>
      </c>
      <c r="E57" s="32">
        <f>IV!E57+V!E57+VI!E57</f>
        <v>1</v>
      </c>
      <c r="F57" s="32">
        <f>IV!F57+V!F57+VI!F57</f>
        <v>0</v>
      </c>
      <c r="G57" s="32">
        <f>IV!G57+V!G57+VI!G57</f>
        <v>10</v>
      </c>
      <c r="H57" s="35">
        <f>IV!H57+V!H57+VI!H57</f>
        <v>11</v>
      </c>
      <c r="I57" s="32">
        <f>IV!I57+V!I57+VI!I57</f>
        <v>0</v>
      </c>
      <c r="J57" s="32">
        <f>IV!J57+V!J57+VI!J57</f>
        <v>0</v>
      </c>
      <c r="K57" s="35">
        <f>IV!K57+V!K57+VI!K57</f>
        <v>0</v>
      </c>
      <c r="L57" s="32">
        <f>IV!L57+V!L57+VI!L57</f>
        <v>0</v>
      </c>
      <c r="M57" s="32">
        <f>IV!M57+V!M57+VI!M57</f>
        <v>0</v>
      </c>
      <c r="N57" s="32">
        <f>IV!N57+V!N57+VI!N57</f>
        <v>0</v>
      </c>
      <c r="O57" s="32">
        <f>IV!O57+V!O57+VI!O57</f>
        <v>0</v>
      </c>
      <c r="P57" s="32">
        <f>IV!P57+V!P57+VI!P57</f>
        <v>0</v>
      </c>
      <c r="Q57" s="32">
        <f>IV!Q57+V!Q57+VI!Q57</f>
        <v>0</v>
      </c>
      <c r="R57" s="32">
        <f>IV!R57+V!R57+VI!R57</f>
        <v>0</v>
      </c>
      <c r="S57" s="38">
        <f>IV!S57+V!S57+VI!S57</f>
        <v>0</v>
      </c>
      <c r="T57" s="171"/>
    </row>
    <row r="58" spans="1:20" x14ac:dyDescent="0.2">
      <c r="A58" s="163"/>
      <c r="B58" s="167"/>
      <c r="C58" s="203"/>
      <c r="D58" s="35" t="s">
        <v>8</v>
      </c>
      <c r="E58" s="35">
        <f>IV!E58+V!E58+VI!E58</f>
        <v>6</v>
      </c>
      <c r="F58" s="35">
        <f>IV!F58+V!F58+VI!F58</f>
        <v>0</v>
      </c>
      <c r="G58" s="35">
        <f>IV!G58+V!G58+VI!G58</f>
        <v>30</v>
      </c>
      <c r="H58" s="35">
        <f>IV!H58+V!H58+VI!H58</f>
        <v>36</v>
      </c>
      <c r="I58" s="35">
        <f>IV!I58+V!I58+VI!I58</f>
        <v>0</v>
      </c>
      <c r="J58" s="35">
        <f>IV!J58+V!J58+VI!J58</f>
        <v>0</v>
      </c>
      <c r="K58" s="35">
        <f>IV!K58+V!K58+VI!K58</f>
        <v>0</v>
      </c>
      <c r="L58" s="39">
        <f>IV!L58+V!L58+VI!L58</f>
        <v>0</v>
      </c>
      <c r="M58" s="39">
        <f>IV!M58+V!M58+VI!M58</f>
        <v>0</v>
      </c>
      <c r="N58" s="39">
        <f>IV!N58+V!N58+VI!N58</f>
        <v>2</v>
      </c>
      <c r="O58" s="39">
        <f>IV!O58+V!O58+VI!O58</f>
        <v>0</v>
      </c>
      <c r="P58" s="39">
        <f>IV!P58+V!P58+VI!P58</f>
        <v>0</v>
      </c>
      <c r="Q58" s="39">
        <f>IV!Q58+V!Q58+VI!Q58</f>
        <v>0</v>
      </c>
      <c r="R58" s="39">
        <f>IV!R58+V!R58+VI!R58</f>
        <v>0</v>
      </c>
      <c r="S58" s="40">
        <f>IV!S58+V!S58+VI!S58</f>
        <v>170000</v>
      </c>
      <c r="T58" s="172"/>
    </row>
    <row r="59" spans="1:20" ht="38.25" x14ac:dyDescent="0.2">
      <c r="A59" s="182">
        <v>12</v>
      </c>
      <c r="B59" s="165" t="s">
        <v>19</v>
      </c>
      <c r="C59" s="180" t="s">
        <v>53</v>
      </c>
      <c r="D59" s="32" t="s">
        <v>5</v>
      </c>
      <c r="E59" s="32">
        <f>IV!E59+V!E59+VI!E59</f>
        <v>0</v>
      </c>
      <c r="F59" s="32">
        <f>IV!F59+V!F59+VI!F59</f>
        <v>0</v>
      </c>
      <c r="G59" s="32">
        <f>IV!G59+V!G59+VI!G59</f>
        <v>9</v>
      </c>
      <c r="H59" s="35">
        <f>IV!H59+V!H59+VI!H59</f>
        <v>9</v>
      </c>
      <c r="I59" s="32">
        <f>IV!I59+V!I59+VI!I59</f>
        <v>0</v>
      </c>
      <c r="J59" s="32">
        <f>IV!J59+V!J59+VI!J59</f>
        <v>0</v>
      </c>
      <c r="K59" s="35">
        <f>IV!K59+V!K59+VI!K59</f>
        <v>0</v>
      </c>
      <c r="L59" s="36">
        <f>IV!L59+V!L59+VI!L59</f>
        <v>0</v>
      </c>
      <c r="M59" s="32">
        <f>IV!M59+V!M59+VI!M59</f>
        <v>0</v>
      </c>
      <c r="N59" s="32">
        <f>IV!N59+V!N59+VI!N59</f>
        <v>0</v>
      </c>
      <c r="O59" s="37">
        <f>IV!O59+V!O59+VI!O59</f>
        <v>0</v>
      </c>
      <c r="P59" s="37">
        <f>IV!P59+V!P59+VI!P59</f>
        <v>0</v>
      </c>
      <c r="Q59" s="32">
        <f>IV!Q59+V!Q59+VI!Q59</f>
        <v>0</v>
      </c>
      <c r="R59" s="32">
        <f>IV!R59+V!R59+VI!R59</f>
        <v>0</v>
      </c>
      <c r="S59" s="79">
        <f>IV!S59+V!S59+VI!S59</f>
        <v>12297000</v>
      </c>
      <c r="T59" s="170"/>
    </row>
    <row r="60" spans="1:20" x14ac:dyDescent="0.2">
      <c r="A60" s="182"/>
      <c r="B60" s="166"/>
      <c r="C60" s="180"/>
      <c r="D60" s="32" t="s">
        <v>6</v>
      </c>
      <c r="E60" s="32">
        <f>IV!E60+V!E60+VI!E60</f>
        <v>0</v>
      </c>
      <c r="F60" s="32">
        <f>IV!F60+V!F60+VI!F60</f>
        <v>0</v>
      </c>
      <c r="G60" s="32">
        <f>IV!G60+V!G60+VI!G60</f>
        <v>0</v>
      </c>
      <c r="H60" s="35">
        <f>IV!H60+V!H60+VI!H60</f>
        <v>0</v>
      </c>
      <c r="I60" s="32">
        <f>IV!I60+V!I60+VI!I60</f>
        <v>0</v>
      </c>
      <c r="J60" s="32">
        <f>IV!J60+V!J60+VI!J60</f>
        <v>0</v>
      </c>
      <c r="K60" s="35">
        <f>IV!K60+V!K60+VI!K60</f>
        <v>0</v>
      </c>
      <c r="L60" s="32">
        <f>IV!L60+V!L60+VI!L60</f>
        <v>0</v>
      </c>
      <c r="M60" s="32">
        <f>IV!M60+V!M60+VI!M60</f>
        <v>0</v>
      </c>
      <c r="N60" s="32">
        <f>IV!N60+V!N60+VI!N60</f>
        <v>0</v>
      </c>
      <c r="O60" s="32">
        <f>IV!O60+V!O60+VI!O60</f>
        <v>0</v>
      </c>
      <c r="P60" s="32">
        <f>IV!P60+V!P60+VI!P60</f>
        <v>0</v>
      </c>
      <c r="Q60" s="32">
        <f>IV!Q60+V!Q60+VI!Q60</f>
        <v>0</v>
      </c>
      <c r="R60" s="32">
        <f>IV!R60+V!R60+VI!R60</f>
        <v>0</v>
      </c>
      <c r="S60" s="38">
        <f>IV!S60+V!S60+VI!S60</f>
        <v>0</v>
      </c>
      <c r="T60" s="171"/>
    </row>
    <row r="61" spans="1:20" x14ac:dyDescent="0.2">
      <c r="A61" s="182"/>
      <c r="B61" s="166"/>
      <c r="C61" s="180"/>
      <c r="D61" s="32" t="s">
        <v>7</v>
      </c>
      <c r="E61" s="32">
        <f>IV!E61+V!E61+VI!E61</f>
        <v>0</v>
      </c>
      <c r="F61" s="32">
        <f>IV!F61+V!F61+VI!F61</f>
        <v>0</v>
      </c>
      <c r="G61" s="32">
        <f>IV!G61+V!G61+VI!G61</f>
        <v>7</v>
      </c>
      <c r="H61" s="35">
        <f>IV!H61+V!H61+VI!H61</f>
        <v>7</v>
      </c>
      <c r="I61" s="32">
        <f>IV!I61+V!I61+VI!I61</f>
        <v>0</v>
      </c>
      <c r="J61" s="32">
        <f>IV!J61+V!J61+VI!J61</f>
        <v>0</v>
      </c>
      <c r="K61" s="35">
        <f>IV!K61+V!K61+VI!K61</f>
        <v>0</v>
      </c>
      <c r="L61" s="32">
        <f>IV!L61+V!L61+VI!L61</f>
        <v>0</v>
      </c>
      <c r="M61" s="32">
        <f>IV!M61+V!M61+VI!M61</f>
        <v>0</v>
      </c>
      <c r="N61" s="32">
        <f>IV!N61+V!N61+VI!N61</f>
        <v>0</v>
      </c>
      <c r="O61" s="32">
        <f>IV!O61+V!O61+VI!O61</f>
        <v>0</v>
      </c>
      <c r="P61" s="32">
        <f>IV!P61+V!P61+VI!P61</f>
        <v>2</v>
      </c>
      <c r="Q61" s="32">
        <f>IV!Q61+V!Q61+VI!Q61</f>
        <v>0</v>
      </c>
      <c r="R61" s="32">
        <f>IV!R61+V!R61+VI!R61</f>
        <v>0</v>
      </c>
      <c r="S61" s="38">
        <f>IV!S61+V!S61+VI!S61</f>
        <v>7769462</v>
      </c>
      <c r="T61" s="171"/>
    </row>
    <row r="62" spans="1:20" x14ac:dyDescent="0.2">
      <c r="A62" s="182"/>
      <c r="B62" s="166"/>
      <c r="C62" s="180"/>
      <c r="D62" s="35" t="s">
        <v>8</v>
      </c>
      <c r="E62" s="35">
        <f>IV!E62+V!E62+VI!E62</f>
        <v>0</v>
      </c>
      <c r="F62" s="35">
        <f>IV!F62+V!F62+VI!F62</f>
        <v>0</v>
      </c>
      <c r="G62" s="35">
        <f>IV!G62+V!G62+VI!G62</f>
        <v>16</v>
      </c>
      <c r="H62" s="35">
        <f>IV!H62+V!H62+VI!H62</f>
        <v>16</v>
      </c>
      <c r="I62" s="35">
        <f>IV!I62+V!I62+VI!I62</f>
        <v>0</v>
      </c>
      <c r="J62" s="35">
        <f>IV!J62+V!J62+VI!J62</f>
        <v>0</v>
      </c>
      <c r="K62" s="35">
        <f>IV!K62+V!K62+VI!K62</f>
        <v>0</v>
      </c>
      <c r="L62" s="39">
        <f>IV!L62+V!L62+VI!L62</f>
        <v>0</v>
      </c>
      <c r="M62" s="39">
        <f>IV!M62+V!M62+VI!M62</f>
        <v>0</v>
      </c>
      <c r="N62" s="39">
        <f>IV!N62+V!N62+VI!N62</f>
        <v>0</v>
      </c>
      <c r="O62" s="39">
        <f>IV!O62+V!O62+VI!O62</f>
        <v>0</v>
      </c>
      <c r="P62" s="39">
        <f>IV!P62+V!P62+VI!P62</f>
        <v>2</v>
      </c>
      <c r="Q62" s="39">
        <f>IV!Q62+V!Q62+VI!Q62</f>
        <v>0</v>
      </c>
      <c r="R62" s="39">
        <f>IV!R62+V!R62+VI!R62</f>
        <v>0</v>
      </c>
      <c r="S62" s="80">
        <f>IV!S62+V!S62+VI!S62</f>
        <v>20066462</v>
      </c>
      <c r="T62" s="172"/>
    </row>
    <row r="63" spans="1:20" ht="25.5" x14ac:dyDescent="0.2">
      <c r="A63" s="182"/>
      <c r="B63" s="166"/>
      <c r="C63" s="170" t="s">
        <v>54</v>
      </c>
      <c r="D63" s="42" t="s">
        <v>5</v>
      </c>
      <c r="E63" s="42">
        <f>IV!E63+V!E63+VI!E63</f>
        <v>0</v>
      </c>
      <c r="F63" s="42">
        <f>IV!F63+V!F63+VI!F63</f>
        <v>0</v>
      </c>
      <c r="G63" s="42">
        <f>IV!G63+V!G63+VI!G63</f>
        <v>42</v>
      </c>
      <c r="H63" s="35">
        <f>IV!H63+V!H63+VI!H63</f>
        <v>42</v>
      </c>
      <c r="I63" s="42">
        <f>IV!I63+V!I63+VI!I63</f>
        <v>0</v>
      </c>
      <c r="J63" s="42">
        <f>IV!J63+V!J63+VI!J63</f>
        <v>0</v>
      </c>
      <c r="K63" s="35">
        <f>IV!K63+V!K63+VI!K63</f>
        <v>0</v>
      </c>
      <c r="L63" s="43">
        <f>IV!L63+V!L63+VI!L63</f>
        <v>0</v>
      </c>
      <c r="M63" s="42">
        <f>IV!M63+V!M63+VI!M63</f>
        <v>0</v>
      </c>
      <c r="N63" s="42">
        <f>IV!N63+V!N63+VI!N63</f>
        <v>0</v>
      </c>
      <c r="O63" s="42">
        <f>IV!O63+V!O63+VI!O63</f>
        <v>0</v>
      </c>
      <c r="P63" s="42">
        <f>IV!P63+V!P63+VI!P63</f>
        <v>0</v>
      </c>
      <c r="Q63" s="42">
        <f>IV!Q63+V!Q63+VI!Q63</f>
        <v>0</v>
      </c>
      <c r="R63" s="42">
        <f>IV!R63+V!R63+VI!R63</f>
        <v>0</v>
      </c>
      <c r="S63" s="44">
        <f>IV!S63+V!S63+VI!S63</f>
        <v>979000</v>
      </c>
      <c r="T63" s="170"/>
    </row>
    <row r="64" spans="1:20" x14ac:dyDescent="0.2">
      <c r="A64" s="182"/>
      <c r="B64" s="166"/>
      <c r="C64" s="171"/>
      <c r="D64" s="32" t="s">
        <v>111</v>
      </c>
      <c r="E64" s="42">
        <f>IV!E64+V!E64+VI!E64</f>
        <v>0</v>
      </c>
      <c r="F64" s="42">
        <f>IV!F64+V!F64+VI!F64</f>
        <v>0</v>
      </c>
      <c r="G64" s="42">
        <f>IV!G64+V!G64+VI!G64</f>
        <v>0</v>
      </c>
      <c r="H64" s="35">
        <f>IV!H64+V!H64+VI!H64</f>
        <v>0</v>
      </c>
      <c r="I64" s="42">
        <f>IV!I64+V!I64+VI!I64</f>
        <v>0</v>
      </c>
      <c r="J64" s="42">
        <f>IV!J64+V!J64+VI!J64</f>
        <v>0</v>
      </c>
      <c r="K64" s="35">
        <f>IV!K64+V!K64+VI!K64</f>
        <v>0</v>
      </c>
      <c r="L64" s="42">
        <f>IV!L64+V!L64+VI!L64</f>
        <v>0</v>
      </c>
      <c r="M64" s="42">
        <f>IV!M64+V!M64+VI!M64</f>
        <v>0</v>
      </c>
      <c r="N64" s="42">
        <f>IV!N64+V!N64+VI!N64</f>
        <v>0</v>
      </c>
      <c r="O64" s="42">
        <f>IV!O64+V!O64+VI!O64</f>
        <v>0</v>
      </c>
      <c r="P64" s="42">
        <f>IV!P64+V!P64+VI!P64</f>
        <v>0</v>
      </c>
      <c r="Q64" s="42">
        <f>IV!Q64+V!Q64+VI!Q64</f>
        <v>0</v>
      </c>
      <c r="R64" s="42">
        <f>IV!R64+V!R64+VI!R64</f>
        <v>0</v>
      </c>
      <c r="S64" s="44">
        <f>IV!S64+V!S64+VI!S64</f>
        <v>0</v>
      </c>
      <c r="T64" s="171"/>
    </row>
    <row r="65" spans="1:20" x14ac:dyDescent="0.2">
      <c r="A65" s="182"/>
      <c r="B65" s="166"/>
      <c r="C65" s="171"/>
      <c r="D65" s="42" t="s">
        <v>7</v>
      </c>
      <c r="E65" s="42">
        <f>IV!E65+V!E65+VI!E65</f>
        <v>0</v>
      </c>
      <c r="F65" s="42">
        <f>IV!F65+V!F65+VI!F65</f>
        <v>0</v>
      </c>
      <c r="G65" s="42">
        <f>IV!G65+V!G65+VI!G65</f>
        <v>0</v>
      </c>
      <c r="H65" s="35">
        <f>IV!H65+V!H65+VI!H65</f>
        <v>0</v>
      </c>
      <c r="I65" s="42">
        <f>IV!I65+V!I65+VI!I65</f>
        <v>0</v>
      </c>
      <c r="J65" s="42">
        <f>IV!J65+V!J65+VI!J65</f>
        <v>0</v>
      </c>
      <c r="K65" s="35">
        <f>IV!K65+V!K65+VI!K65</f>
        <v>0</v>
      </c>
      <c r="L65" s="42">
        <f>IV!L65+V!L65+VI!L65</f>
        <v>0</v>
      </c>
      <c r="M65" s="42">
        <f>IV!M65+V!M65+VI!M65</f>
        <v>0</v>
      </c>
      <c r="N65" s="42">
        <f>IV!N65+V!N65+VI!N65</f>
        <v>0</v>
      </c>
      <c r="O65" s="42">
        <f>IV!O65+V!O65+VI!O65</f>
        <v>0</v>
      </c>
      <c r="P65" s="42">
        <f>IV!P65+V!P65+VI!P65</f>
        <v>0</v>
      </c>
      <c r="Q65" s="42">
        <f>IV!Q65+V!Q65+VI!Q65</f>
        <v>0</v>
      </c>
      <c r="R65" s="42">
        <f>IV!R65+V!R65+VI!R65</f>
        <v>0</v>
      </c>
      <c r="S65" s="44">
        <f>IV!S65+V!S65+VI!S65</f>
        <v>0</v>
      </c>
      <c r="T65" s="171"/>
    </row>
    <row r="66" spans="1:20" x14ac:dyDescent="0.2">
      <c r="A66" s="182"/>
      <c r="B66" s="166"/>
      <c r="C66" s="172"/>
      <c r="D66" s="35" t="s">
        <v>8</v>
      </c>
      <c r="E66" s="35">
        <f>IV!E66+V!E66+VI!E66</f>
        <v>0</v>
      </c>
      <c r="F66" s="35">
        <f>IV!F66+V!F66+VI!F66</f>
        <v>0</v>
      </c>
      <c r="G66" s="35">
        <f>IV!G66+V!G66+VI!G66</f>
        <v>42</v>
      </c>
      <c r="H66" s="35">
        <f>IV!H66+V!H66+VI!H66</f>
        <v>42</v>
      </c>
      <c r="I66" s="35">
        <f>IV!I66+V!I66+VI!I66</f>
        <v>0</v>
      </c>
      <c r="J66" s="35">
        <f>IV!J66+V!J66+VI!J66</f>
        <v>0</v>
      </c>
      <c r="K66" s="35">
        <f>IV!K66+V!K66+VI!K66</f>
        <v>0</v>
      </c>
      <c r="L66" s="39">
        <f>IV!L66+V!L66+VI!L66</f>
        <v>0</v>
      </c>
      <c r="M66" s="39">
        <f>IV!M66+V!M66+VI!M66</f>
        <v>0</v>
      </c>
      <c r="N66" s="39">
        <f>IV!N66+V!N66+VI!N66</f>
        <v>0</v>
      </c>
      <c r="O66" s="39">
        <f>IV!O66+V!O66+VI!O66</f>
        <v>0</v>
      </c>
      <c r="P66" s="39">
        <f>IV!P66+V!P66+VI!P66</f>
        <v>0</v>
      </c>
      <c r="Q66" s="39">
        <f>IV!Q66+V!Q66+VI!Q66</f>
        <v>0</v>
      </c>
      <c r="R66" s="39">
        <f>IV!R66+V!R66+VI!R66</f>
        <v>0</v>
      </c>
      <c r="S66" s="40">
        <f>IV!S66+V!S66+VI!S66</f>
        <v>979000</v>
      </c>
      <c r="T66" s="171"/>
    </row>
    <row r="67" spans="1:20" x14ac:dyDescent="0.2">
      <c r="A67" s="182"/>
      <c r="B67" s="167"/>
      <c r="C67" s="45"/>
      <c r="D67" s="35" t="s">
        <v>43</v>
      </c>
      <c r="E67" s="35">
        <f>IV!E67+V!E67+VI!E67</f>
        <v>0</v>
      </c>
      <c r="F67" s="35">
        <f>IV!F67+V!F67+VI!F67</f>
        <v>0</v>
      </c>
      <c r="G67" s="35">
        <f>IV!G67+V!G67+VI!G67</f>
        <v>58</v>
      </c>
      <c r="H67" s="35">
        <f>IV!H67+V!H67+VI!H67</f>
        <v>58</v>
      </c>
      <c r="I67" s="35">
        <f>IV!I67+V!I67+VI!I67</f>
        <v>0</v>
      </c>
      <c r="J67" s="35">
        <f>IV!J67+V!J67+VI!J67</f>
        <v>0</v>
      </c>
      <c r="K67" s="35">
        <f>IV!K67+V!K67+VI!K67</f>
        <v>0</v>
      </c>
      <c r="L67" s="35">
        <f>IV!L67+V!L67+VI!L67</f>
        <v>0</v>
      </c>
      <c r="M67" s="35">
        <f>IV!M67+V!M67+VI!M67</f>
        <v>0</v>
      </c>
      <c r="N67" s="35">
        <f>IV!N67+V!N67+VI!N67</f>
        <v>0</v>
      </c>
      <c r="O67" s="35">
        <f>IV!O67+V!O67+VI!O67</f>
        <v>0</v>
      </c>
      <c r="P67" s="35">
        <f>IV!P67+V!P67+VI!P67</f>
        <v>2</v>
      </c>
      <c r="Q67" s="35">
        <f>IV!Q67+V!Q67+VI!Q67</f>
        <v>0</v>
      </c>
      <c r="R67" s="35">
        <f>IV!R67+V!R67+VI!R67</f>
        <v>0</v>
      </c>
      <c r="S67" s="40">
        <f>IV!S67+V!S67+VI!S67</f>
        <v>21045462</v>
      </c>
      <c r="T67" s="172"/>
    </row>
    <row r="68" spans="1:20" ht="25.5" x14ac:dyDescent="0.2">
      <c r="A68" s="162">
        <v>13</v>
      </c>
      <c r="B68" s="165" t="s">
        <v>98</v>
      </c>
      <c r="C68" s="170" t="s">
        <v>83</v>
      </c>
      <c r="D68" s="42" t="s">
        <v>5</v>
      </c>
      <c r="E68" s="42">
        <f>IV!E68+V!E68+VI!E68</f>
        <v>0</v>
      </c>
      <c r="F68" s="42">
        <f>IV!F68+V!F68+VI!F68</f>
        <v>0</v>
      </c>
      <c r="G68" s="42">
        <f>IV!G68+V!G68+VI!G68</f>
        <v>0</v>
      </c>
      <c r="H68" s="35">
        <f>IV!H68+V!H68+VI!H68</f>
        <v>0</v>
      </c>
      <c r="I68" s="42">
        <f>IV!I68+V!I68+VI!I68</f>
        <v>0</v>
      </c>
      <c r="J68" s="42">
        <f>IV!J68+V!J68+VI!J68</f>
        <v>0</v>
      </c>
      <c r="K68" s="35">
        <f>IV!K68+V!K68+VI!K68</f>
        <v>0</v>
      </c>
      <c r="L68" s="43">
        <f>IV!L68+V!L68+VI!L68</f>
        <v>0</v>
      </c>
      <c r="M68" s="42">
        <f>IV!M68+V!M68+VI!M68</f>
        <v>0</v>
      </c>
      <c r="N68" s="42">
        <f>IV!N68+V!N68+VI!N68</f>
        <v>0</v>
      </c>
      <c r="O68" s="42">
        <f>IV!O68+V!O68+VI!O68</f>
        <v>0</v>
      </c>
      <c r="P68" s="42">
        <f>IV!P68+V!P68+VI!P68</f>
        <v>0</v>
      </c>
      <c r="Q68" s="42">
        <f>IV!Q68+V!Q68+VI!Q68</f>
        <v>0</v>
      </c>
      <c r="R68" s="42">
        <f>IV!R68+V!R68+VI!R68</f>
        <v>0</v>
      </c>
      <c r="S68" s="44">
        <f>IV!S68+V!S68+VI!S68</f>
        <v>0</v>
      </c>
      <c r="T68" s="170"/>
    </row>
    <row r="69" spans="1:20" x14ac:dyDescent="0.2">
      <c r="A69" s="163"/>
      <c r="B69" s="166"/>
      <c r="C69" s="171"/>
      <c r="D69" s="32" t="s">
        <v>111</v>
      </c>
      <c r="E69" s="42">
        <f>IV!E69+V!E69+VI!E69</f>
        <v>0</v>
      </c>
      <c r="F69" s="42">
        <f>IV!F69+V!F69+VI!F69</f>
        <v>0</v>
      </c>
      <c r="G69" s="42">
        <f>IV!G69+V!G69+VI!G69</f>
        <v>0</v>
      </c>
      <c r="H69" s="35">
        <f>IV!H69+V!H69+VI!H69</f>
        <v>0</v>
      </c>
      <c r="I69" s="42">
        <f>IV!I69+V!I69+VI!I69</f>
        <v>0</v>
      </c>
      <c r="J69" s="42">
        <f>IV!J69+V!J69+VI!J69</f>
        <v>0</v>
      </c>
      <c r="K69" s="35">
        <f>IV!K69+V!K69+VI!K69</f>
        <v>0</v>
      </c>
      <c r="L69" s="42">
        <f>IV!L69+V!L69+VI!L69</f>
        <v>0</v>
      </c>
      <c r="M69" s="42">
        <f>IV!M69+V!M69+VI!M69</f>
        <v>0</v>
      </c>
      <c r="N69" s="42">
        <f>IV!N69+V!N69+VI!N69</f>
        <v>0</v>
      </c>
      <c r="O69" s="42">
        <f>IV!O69+V!O69+VI!O69</f>
        <v>0</v>
      </c>
      <c r="P69" s="42">
        <f>IV!P69+V!P69+VI!P69</f>
        <v>0</v>
      </c>
      <c r="Q69" s="42">
        <f>IV!Q69+V!Q69+VI!Q69</f>
        <v>0</v>
      </c>
      <c r="R69" s="42">
        <f>IV!R69+V!R69+VI!R69</f>
        <v>0</v>
      </c>
      <c r="S69" s="44">
        <f>IV!S69+V!S69+VI!S69</f>
        <v>0</v>
      </c>
      <c r="T69" s="171"/>
    </row>
    <row r="70" spans="1:20" x14ac:dyDescent="0.2">
      <c r="A70" s="163"/>
      <c r="B70" s="166"/>
      <c r="C70" s="171"/>
      <c r="D70" s="42" t="s">
        <v>7</v>
      </c>
      <c r="E70" s="42">
        <f>IV!E70+V!E70+VI!E70</f>
        <v>0</v>
      </c>
      <c r="F70" s="42">
        <f>IV!F70+V!F70+VI!F70</f>
        <v>0</v>
      </c>
      <c r="G70" s="42">
        <f>IV!G70+V!G70+VI!G70</f>
        <v>0</v>
      </c>
      <c r="H70" s="35">
        <f>IV!H70+V!H70+VI!H70</f>
        <v>0</v>
      </c>
      <c r="I70" s="42">
        <f>IV!I70+V!I70+VI!I70</f>
        <v>0</v>
      </c>
      <c r="J70" s="42">
        <f>IV!J70+V!J70+VI!J70</f>
        <v>0</v>
      </c>
      <c r="K70" s="35">
        <f>IV!K70+V!K70+VI!K70</f>
        <v>0</v>
      </c>
      <c r="L70" s="42">
        <f>IV!L70+V!L70+VI!L70</f>
        <v>0</v>
      </c>
      <c r="M70" s="42">
        <f>IV!M70+V!M70+VI!M70</f>
        <v>0</v>
      </c>
      <c r="N70" s="42">
        <f>IV!N70+V!N70+VI!N70</f>
        <v>0</v>
      </c>
      <c r="O70" s="42">
        <f>IV!O70+V!O70+VI!O70</f>
        <v>0</v>
      </c>
      <c r="P70" s="42">
        <f>IV!P70+V!P70+VI!P70</f>
        <v>0</v>
      </c>
      <c r="Q70" s="42">
        <f>IV!Q70+V!Q70+VI!Q70</f>
        <v>0</v>
      </c>
      <c r="R70" s="42">
        <f>IV!R70+V!R70+VI!R70</f>
        <v>0</v>
      </c>
      <c r="S70" s="44">
        <f>IV!S70+V!S70+VI!S70</f>
        <v>0</v>
      </c>
      <c r="T70" s="171"/>
    </row>
    <row r="71" spans="1:20" x14ac:dyDescent="0.2">
      <c r="A71" s="163"/>
      <c r="B71" s="166"/>
      <c r="C71" s="171"/>
      <c r="D71" s="35" t="s">
        <v>8</v>
      </c>
      <c r="E71" s="35">
        <f>IV!E71+V!E71+VI!E71</f>
        <v>0</v>
      </c>
      <c r="F71" s="35">
        <f>IV!F71+V!F71+VI!F71</f>
        <v>0</v>
      </c>
      <c r="G71" s="35">
        <f>IV!G71+V!G71+VI!G71</f>
        <v>0</v>
      </c>
      <c r="H71" s="35">
        <f>IV!H71+V!H71+VI!H71</f>
        <v>0</v>
      </c>
      <c r="I71" s="35">
        <f>IV!I71+V!I71+VI!I71</f>
        <v>0</v>
      </c>
      <c r="J71" s="35">
        <f>IV!J71+V!J71+VI!J71</f>
        <v>0</v>
      </c>
      <c r="K71" s="35">
        <f>IV!K71+V!K71+VI!K71</f>
        <v>0</v>
      </c>
      <c r="L71" s="39">
        <f>IV!L71+V!L71+VI!L71</f>
        <v>0</v>
      </c>
      <c r="M71" s="39">
        <f>IV!M71+V!M71+VI!M71</f>
        <v>0</v>
      </c>
      <c r="N71" s="39">
        <f>IV!N71+V!N71+VI!N71</f>
        <v>0</v>
      </c>
      <c r="O71" s="39">
        <f>IV!O71+V!O71+VI!O71</f>
        <v>0</v>
      </c>
      <c r="P71" s="39">
        <f>IV!P71+V!P71+VI!P71</f>
        <v>0</v>
      </c>
      <c r="Q71" s="39">
        <f>IV!Q71+V!Q71+VI!Q71</f>
        <v>0</v>
      </c>
      <c r="R71" s="39">
        <f>IV!R71+V!R71+VI!R71</f>
        <v>0</v>
      </c>
      <c r="S71" s="40">
        <f>IV!S71+V!S71+VI!S71</f>
        <v>0</v>
      </c>
      <c r="T71" s="172"/>
    </row>
    <row r="72" spans="1:20" ht="25.5" x14ac:dyDescent="0.2">
      <c r="A72" s="163"/>
      <c r="B72" s="166"/>
      <c r="C72" s="170" t="s">
        <v>99</v>
      </c>
      <c r="D72" s="42" t="s">
        <v>5</v>
      </c>
      <c r="E72" s="42">
        <f>IV!E72+V!E72+VI!E72</f>
        <v>0</v>
      </c>
      <c r="F72" s="42">
        <f>IV!F72+V!F72+VI!F72</f>
        <v>0</v>
      </c>
      <c r="G72" s="42">
        <f>IV!G72+V!G72+VI!G72</f>
        <v>0</v>
      </c>
      <c r="H72" s="35">
        <f>IV!H72+V!H72+VI!H72</f>
        <v>0</v>
      </c>
      <c r="I72" s="42">
        <f>IV!I72+V!I72+VI!I72</f>
        <v>0</v>
      </c>
      <c r="J72" s="42">
        <f>IV!J72+V!J72+VI!J72</f>
        <v>0</v>
      </c>
      <c r="K72" s="35">
        <f>IV!K72+V!K72+VI!K72</f>
        <v>0</v>
      </c>
      <c r="L72" s="43">
        <f>IV!L72+V!L72+VI!L72</f>
        <v>0</v>
      </c>
      <c r="M72" s="42">
        <f>IV!M72+V!M72+VI!M72</f>
        <v>0</v>
      </c>
      <c r="N72" s="42">
        <f>IV!N72+V!N72+VI!N72</f>
        <v>0</v>
      </c>
      <c r="O72" s="42">
        <f>IV!O72+V!O72+VI!O72</f>
        <v>0</v>
      </c>
      <c r="P72" s="42">
        <f>IV!P72+V!P72+VI!P72</f>
        <v>0</v>
      </c>
      <c r="Q72" s="42">
        <f>IV!Q72+V!Q72+VI!Q72</f>
        <v>0</v>
      </c>
      <c r="R72" s="42">
        <f>IV!R72+V!R72+VI!R72</f>
        <v>0</v>
      </c>
      <c r="S72" s="44">
        <f>IV!S72+V!S72+VI!S72</f>
        <v>0</v>
      </c>
      <c r="T72" s="170"/>
    </row>
    <row r="73" spans="1:20" x14ac:dyDescent="0.2">
      <c r="A73" s="163"/>
      <c r="B73" s="166"/>
      <c r="C73" s="171"/>
      <c r="D73" s="32" t="s">
        <v>111</v>
      </c>
      <c r="E73" s="42">
        <f>IV!E73+V!E73+VI!E73</f>
        <v>0</v>
      </c>
      <c r="F73" s="42">
        <f>IV!F73+V!F73+VI!F73</f>
        <v>0</v>
      </c>
      <c r="G73" s="42">
        <f>IV!G73+V!G73+VI!G73</f>
        <v>0</v>
      </c>
      <c r="H73" s="35">
        <f>IV!H73+V!H73+VI!H73</f>
        <v>0</v>
      </c>
      <c r="I73" s="42">
        <f>IV!I73+V!I73+VI!I73</f>
        <v>0</v>
      </c>
      <c r="J73" s="42">
        <f>IV!J73+V!J73+VI!J73</f>
        <v>0</v>
      </c>
      <c r="K73" s="35">
        <f>IV!K73+V!K73+VI!K73</f>
        <v>0</v>
      </c>
      <c r="L73" s="42">
        <f>IV!L73+V!L73+VI!L73</f>
        <v>0</v>
      </c>
      <c r="M73" s="42">
        <f>IV!M73+V!M73+VI!M73</f>
        <v>0</v>
      </c>
      <c r="N73" s="42">
        <f>IV!N73+V!N73+VI!N73</f>
        <v>0</v>
      </c>
      <c r="O73" s="42">
        <f>IV!O73+V!O73+VI!O73</f>
        <v>0</v>
      </c>
      <c r="P73" s="42">
        <f>IV!P73+V!P73+VI!P73</f>
        <v>0</v>
      </c>
      <c r="Q73" s="42">
        <f>IV!Q73+V!Q73+VI!Q73</f>
        <v>0</v>
      </c>
      <c r="R73" s="42">
        <f>IV!R73+V!R73+VI!R73</f>
        <v>0</v>
      </c>
      <c r="S73" s="38">
        <f>IV!S73+V!S73+VI!S73</f>
        <v>0</v>
      </c>
      <c r="T73" s="171"/>
    </row>
    <row r="74" spans="1:20" x14ac:dyDescent="0.2">
      <c r="A74" s="163"/>
      <c r="B74" s="166"/>
      <c r="C74" s="171"/>
      <c r="D74" s="42" t="s">
        <v>7</v>
      </c>
      <c r="E74" s="42">
        <f>IV!E74+V!E74+VI!E74</f>
        <v>0</v>
      </c>
      <c r="F74" s="42">
        <f>IV!F74+V!F74+VI!F74</f>
        <v>0</v>
      </c>
      <c r="G74" s="42">
        <f>IV!G74+V!G74+VI!G74</f>
        <v>0</v>
      </c>
      <c r="H74" s="35">
        <f>IV!H74+V!H74+VI!H74</f>
        <v>0</v>
      </c>
      <c r="I74" s="42">
        <f>IV!I74+V!I74+VI!I74</f>
        <v>0</v>
      </c>
      <c r="J74" s="42">
        <f>IV!J74+V!J74+VI!J74</f>
        <v>0</v>
      </c>
      <c r="K74" s="35">
        <f>IV!K74+V!K74+VI!K74</f>
        <v>0</v>
      </c>
      <c r="L74" s="42">
        <f>IV!L74+V!L74+VI!L74</f>
        <v>0</v>
      </c>
      <c r="M74" s="42">
        <f>IV!M74+V!M74+VI!M74</f>
        <v>0</v>
      </c>
      <c r="N74" s="42">
        <f>IV!N74+V!N74+VI!N74</f>
        <v>0</v>
      </c>
      <c r="O74" s="42">
        <f>IV!O74+V!O74+VI!O74</f>
        <v>0</v>
      </c>
      <c r="P74" s="42">
        <f>IV!P74+V!P74+VI!P74</f>
        <v>0</v>
      </c>
      <c r="Q74" s="42">
        <f>IV!Q74+V!Q74+VI!Q74</f>
        <v>0</v>
      </c>
      <c r="R74" s="42">
        <f>IV!R74+V!R74+VI!R74</f>
        <v>0</v>
      </c>
      <c r="S74" s="38">
        <f>IV!S74+V!S74+VI!S74</f>
        <v>0</v>
      </c>
      <c r="T74" s="171"/>
    </row>
    <row r="75" spans="1:20" x14ac:dyDescent="0.2">
      <c r="A75" s="163"/>
      <c r="B75" s="166"/>
      <c r="C75" s="172"/>
      <c r="D75" s="35" t="s">
        <v>8</v>
      </c>
      <c r="E75" s="35">
        <f>IV!E75+V!E75+VI!E75</f>
        <v>0</v>
      </c>
      <c r="F75" s="35">
        <f>IV!F75+V!F75+VI!F75</f>
        <v>0</v>
      </c>
      <c r="G75" s="35">
        <f>IV!G75+V!G75+VI!G75</f>
        <v>0</v>
      </c>
      <c r="H75" s="35">
        <f>IV!H75+V!H75+VI!H75</f>
        <v>0</v>
      </c>
      <c r="I75" s="35">
        <f>IV!I75+V!I75+VI!I75</f>
        <v>0</v>
      </c>
      <c r="J75" s="35">
        <f>IV!J75+V!J75+VI!J75</f>
        <v>0</v>
      </c>
      <c r="K75" s="35">
        <f>IV!K75+V!K75+VI!K75</f>
        <v>0</v>
      </c>
      <c r="L75" s="39">
        <f>IV!L75+V!L75+VI!L75</f>
        <v>0</v>
      </c>
      <c r="M75" s="39">
        <f>IV!M75+V!M75+VI!M75</f>
        <v>0</v>
      </c>
      <c r="N75" s="39">
        <f>IV!N75+V!N75+VI!N75</f>
        <v>0</v>
      </c>
      <c r="O75" s="39">
        <f>IV!O75+V!O75+VI!O75</f>
        <v>0</v>
      </c>
      <c r="P75" s="39">
        <f>IV!P75+V!P75+VI!P75</f>
        <v>0</v>
      </c>
      <c r="Q75" s="39">
        <f>IV!Q75+V!Q75+VI!Q75</f>
        <v>0</v>
      </c>
      <c r="R75" s="39">
        <f>IV!R75+V!R75+VI!R75</f>
        <v>0</v>
      </c>
      <c r="S75" s="40">
        <f>IV!S75+V!S75+VI!S75</f>
        <v>0</v>
      </c>
      <c r="T75" s="171"/>
    </row>
    <row r="76" spans="1:20" x14ac:dyDescent="0.2">
      <c r="A76" s="164"/>
      <c r="B76" s="167"/>
      <c r="C76" s="45"/>
      <c r="D76" s="35" t="s">
        <v>43</v>
      </c>
      <c r="E76" s="39">
        <f>IV!E76+V!E76+VI!E76</f>
        <v>0</v>
      </c>
      <c r="F76" s="39">
        <f>IV!F76+V!F76+VI!F76</f>
        <v>0</v>
      </c>
      <c r="G76" s="39">
        <f>IV!G76+V!G76+VI!G76</f>
        <v>0</v>
      </c>
      <c r="H76" s="39">
        <f>IV!H76+V!H76+VI!H76</f>
        <v>0</v>
      </c>
      <c r="I76" s="39">
        <f>IV!I76+V!I76+VI!I76</f>
        <v>0</v>
      </c>
      <c r="J76" s="39">
        <f>IV!J76+V!J76+VI!J76</f>
        <v>0</v>
      </c>
      <c r="K76" s="39">
        <f>IV!K76+V!K76+VI!K76</f>
        <v>0</v>
      </c>
      <c r="L76" s="39">
        <f>IV!L76+V!L76+VI!L76</f>
        <v>0</v>
      </c>
      <c r="M76" s="39">
        <f>IV!M76+V!M76+VI!M76</f>
        <v>0</v>
      </c>
      <c r="N76" s="39">
        <f>IV!N76+V!N76+VI!N76</f>
        <v>0</v>
      </c>
      <c r="O76" s="39">
        <f>IV!O76+V!O76+VI!O76</f>
        <v>0</v>
      </c>
      <c r="P76" s="39">
        <f>IV!P76+V!P76+VI!P76</f>
        <v>0</v>
      </c>
      <c r="Q76" s="39">
        <f>IV!Q76+V!Q76+VI!Q76</f>
        <v>0</v>
      </c>
      <c r="R76" s="39">
        <f>IV!R76+V!R76+VI!R76</f>
        <v>0</v>
      </c>
      <c r="S76" s="40">
        <f>IV!S76+V!S76+VI!S76</f>
        <v>0</v>
      </c>
      <c r="T76" s="172"/>
    </row>
    <row r="77" spans="1:20" ht="25.5" x14ac:dyDescent="0.2">
      <c r="A77" s="163">
        <v>14</v>
      </c>
      <c r="B77" s="179" t="s">
        <v>20</v>
      </c>
      <c r="C77" s="171" t="s">
        <v>45</v>
      </c>
      <c r="D77" s="50" t="s">
        <v>5</v>
      </c>
      <c r="E77" s="50">
        <f>IV!E77+V!E77+VI!E77</f>
        <v>0</v>
      </c>
      <c r="F77" s="50">
        <f>IV!F77+V!F77+VI!F77</f>
        <v>0</v>
      </c>
      <c r="G77" s="50">
        <f>IV!G77+V!G77+VI!G77</f>
        <v>0</v>
      </c>
      <c r="H77" s="47">
        <f>IV!H77+V!H77+VI!H77</f>
        <v>0</v>
      </c>
      <c r="I77" s="50">
        <f>IV!I77+V!I77+VI!I77</f>
        <v>0</v>
      </c>
      <c r="J77" s="50">
        <f>IV!J77+V!J77+VI!J77</f>
        <v>0</v>
      </c>
      <c r="K77" s="47">
        <f>IV!K77+V!K77+VI!K77</f>
        <v>0</v>
      </c>
      <c r="L77" s="51">
        <f>IV!L77+V!L77+VI!L77</f>
        <v>0</v>
      </c>
      <c r="M77" s="50">
        <f>IV!M77+V!M77+VI!M77</f>
        <v>0</v>
      </c>
      <c r="N77" s="50">
        <f>IV!N77+V!N77+VI!N77</f>
        <v>0</v>
      </c>
      <c r="O77" s="52">
        <f>IV!O77+V!O77+VI!O77</f>
        <v>0</v>
      </c>
      <c r="P77" s="52">
        <f>IV!P77+V!P77+VI!P77</f>
        <v>0</v>
      </c>
      <c r="Q77" s="50">
        <f>IV!Q77+V!Q77+VI!Q77</f>
        <v>0</v>
      </c>
      <c r="R77" s="50">
        <f>IV!R77+V!R77+VI!R77</f>
        <v>0</v>
      </c>
      <c r="S77" s="53">
        <f>IV!S77+V!S77+VI!S77</f>
        <v>0</v>
      </c>
      <c r="T77" s="170"/>
    </row>
    <row r="78" spans="1:20" x14ac:dyDescent="0.2">
      <c r="A78" s="163"/>
      <c r="B78" s="179"/>
      <c r="C78" s="171"/>
      <c r="D78" s="32" t="s">
        <v>111</v>
      </c>
      <c r="E78" s="32">
        <f>IV!E78+V!E78+VI!E78</f>
        <v>0</v>
      </c>
      <c r="F78" s="32">
        <f>IV!F78+V!F78+VI!F78</f>
        <v>0</v>
      </c>
      <c r="G78" s="32">
        <f>IV!G78+V!G78+VI!G78</f>
        <v>0</v>
      </c>
      <c r="H78" s="35">
        <f>IV!H78+V!H78+VI!H78</f>
        <v>0</v>
      </c>
      <c r="I78" s="32">
        <f>IV!I78+V!I78+VI!I78</f>
        <v>0</v>
      </c>
      <c r="J78" s="32">
        <f>IV!J78+V!J78+VI!J78</f>
        <v>0</v>
      </c>
      <c r="K78" s="35">
        <f>IV!K78+V!K78+VI!K78</f>
        <v>0</v>
      </c>
      <c r="L78" s="32">
        <f>IV!L78+V!L78+VI!L78</f>
        <v>0</v>
      </c>
      <c r="M78" s="32">
        <f>IV!M78+V!M78+VI!M78</f>
        <v>0</v>
      </c>
      <c r="N78" s="32">
        <f>IV!N78+V!N78+VI!N78</f>
        <v>0</v>
      </c>
      <c r="O78" s="32">
        <f>IV!O78+V!O78+VI!O78</f>
        <v>0</v>
      </c>
      <c r="P78" s="32">
        <f>IV!P78+V!P78+VI!P78</f>
        <v>0</v>
      </c>
      <c r="Q78" s="32">
        <f>IV!Q78+V!Q78+VI!Q78</f>
        <v>0</v>
      </c>
      <c r="R78" s="32">
        <f>IV!R78+V!R78+VI!R78</f>
        <v>0</v>
      </c>
      <c r="S78" s="38">
        <f>IV!S78+V!S78+VI!S78</f>
        <v>0</v>
      </c>
      <c r="T78" s="171"/>
    </row>
    <row r="79" spans="1:20" x14ac:dyDescent="0.2">
      <c r="A79" s="163"/>
      <c r="B79" s="179"/>
      <c r="C79" s="171"/>
      <c r="D79" s="32" t="s">
        <v>7</v>
      </c>
      <c r="E79" s="32">
        <f>IV!E79+V!E79+VI!E79</f>
        <v>0</v>
      </c>
      <c r="F79" s="32">
        <f>IV!F79+V!F79+VI!F79</f>
        <v>0</v>
      </c>
      <c r="G79" s="32">
        <f>IV!G79+V!G79+VI!G79</f>
        <v>0</v>
      </c>
      <c r="H79" s="35">
        <f>IV!H79+V!H79+VI!H79</f>
        <v>0</v>
      </c>
      <c r="I79" s="32">
        <f>IV!I79+V!I79+VI!I79</f>
        <v>0</v>
      </c>
      <c r="J79" s="32">
        <f>IV!J79+V!J79+VI!J79</f>
        <v>0</v>
      </c>
      <c r="K79" s="35">
        <f>IV!K79+V!K79+VI!K79</f>
        <v>0</v>
      </c>
      <c r="L79" s="32">
        <f>IV!L79+V!L79+VI!L79</f>
        <v>0</v>
      </c>
      <c r="M79" s="32">
        <f>IV!M79+V!M79+VI!M79</f>
        <v>0</v>
      </c>
      <c r="N79" s="32">
        <f>IV!N79+V!N79+VI!N79</f>
        <v>0</v>
      </c>
      <c r="O79" s="32">
        <f>IV!O79+V!O79+VI!O79</f>
        <v>0</v>
      </c>
      <c r="P79" s="32">
        <f>IV!P79+V!P79+VI!P79</f>
        <v>0</v>
      </c>
      <c r="Q79" s="32">
        <f>IV!Q79+V!Q79+VI!Q79</f>
        <v>0</v>
      </c>
      <c r="R79" s="32">
        <f>IV!R79+V!R79+VI!R79</f>
        <v>0</v>
      </c>
      <c r="S79" s="38">
        <f>IV!S79+V!S79+VI!S79</f>
        <v>0</v>
      </c>
      <c r="T79" s="171"/>
    </row>
    <row r="80" spans="1:20" x14ac:dyDescent="0.2">
      <c r="A80" s="163"/>
      <c r="B80" s="179"/>
      <c r="C80" s="171"/>
      <c r="D80" s="35" t="s">
        <v>8</v>
      </c>
      <c r="E80" s="35">
        <f>IV!E80+V!E80+VI!E80</f>
        <v>0</v>
      </c>
      <c r="F80" s="35">
        <f>IV!F80+V!F80+VI!F80</f>
        <v>0</v>
      </c>
      <c r="G80" s="35">
        <f>IV!G80+V!G80+VI!G80</f>
        <v>0</v>
      </c>
      <c r="H80" s="35">
        <f>IV!H80+V!H80+VI!H80</f>
        <v>0</v>
      </c>
      <c r="I80" s="35">
        <f>IV!I80+V!I80+VI!I80</f>
        <v>0</v>
      </c>
      <c r="J80" s="35">
        <f>IV!J80+V!J80+VI!J80</f>
        <v>0</v>
      </c>
      <c r="K80" s="35">
        <f>IV!K80+V!K80+VI!K80</f>
        <v>0</v>
      </c>
      <c r="L80" s="39">
        <f>IV!L80+V!L80+VI!L80</f>
        <v>0</v>
      </c>
      <c r="M80" s="39">
        <f>IV!M80+V!M80+VI!M80</f>
        <v>0</v>
      </c>
      <c r="N80" s="39">
        <f>IV!N80+V!N80+VI!N80</f>
        <v>0</v>
      </c>
      <c r="O80" s="39">
        <f>IV!O80+V!O80+VI!O80</f>
        <v>0</v>
      </c>
      <c r="P80" s="39">
        <f>IV!P80+V!P80+VI!P80</f>
        <v>0</v>
      </c>
      <c r="Q80" s="39">
        <f>IV!Q80+V!Q80+VI!Q80</f>
        <v>0</v>
      </c>
      <c r="R80" s="39">
        <f>IV!R80+V!R80+VI!R80</f>
        <v>0</v>
      </c>
      <c r="S80" s="40">
        <f>IV!S80+V!S80+VI!S80</f>
        <v>0</v>
      </c>
      <c r="T80" s="172"/>
    </row>
    <row r="81" spans="1:20" ht="38.25" x14ac:dyDescent="0.2">
      <c r="A81" s="178">
        <v>15</v>
      </c>
      <c r="B81" s="165" t="s">
        <v>21</v>
      </c>
      <c r="C81" s="171" t="s">
        <v>45</v>
      </c>
      <c r="D81" s="32" t="s">
        <v>22</v>
      </c>
      <c r="E81" s="32">
        <f>IV!E81+V!E81+VI!E81</f>
        <v>0</v>
      </c>
      <c r="F81" s="32">
        <f>IV!F81+V!F81+VI!F81</f>
        <v>0</v>
      </c>
      <c r="G81" s="32">
        <f>IV!G81+V!G81+VI!G81</f>
        <v>0</v>
      </c>
      <c r="H81" s="35">
        <f>IV!H81+V!H81+VI!H81</f>
        <v>0</v>
      </c>
      <c r="I81" s="32">
        <f>IV!I81+V!I81+VI!I81</f>
        <v>0</v>
      </c>
      <c r="J81" s="32">
        <f>IV!J81+V!J81+VI!J81</f>
        <v>0</v>
      </c>
      <c r="K81" s="35">
        <f>IV!K81+V!K81+VI!K81</f>
        <v>0</v>
      </c>
      <c r="L81" s="36">
        <f>IV!L81+V!L81+VI!L81</f>
        <v>0</v>
      </c>
      <c r="M81" s="32">
        <f>IV!M81+V!M81+VI!M81</f>
        <v>0</v>
      </c>
      <c r="N81" s="32">
        <f>IV!N81+V!N81+VI!N81</f>
        <v>0</v>
      </c>
      <c r="O81" s="37">
        <f>IV!O81+V!O81+VI!O81</f>
        <v>0</v>
      </c>
      <c r="P81" s="37">
        <f>IV!P81+V!P81+VI!P81</f>
        <v>0</v>
      </c>
      <c r="Q81" s="32">
        <f>IV!Q81+V!Q81+VI!Q81</f>
        <v>0</v>
      </c>
      <c r="R81" s="32">
        <f>IV!R81+V!R81+VI!R81</f>
        <v>0</v>
      </c>
      <c r="S81" s="38">
        <f>IV!S81+V!S81+VI!S81</f>
        <v>0</v>
      </c>
      <c r="T81" s="170"/>
    </row>
    <row r="82" spans="1:20" x14ac:dyDescent="0.2">
      <c r="A82" s="179"/>
      <c r="B82" s="166"/>
      <c r="C82" s="171"/>
      <c r="D82" s="32" t="s">
        <v>111</v>
      </c>
      <c r="E82" s="32">
        <f>IV!E82+V!E82+VI!E82</f>
        <v>0</v>
      </c>
      <c r="F82" s="32">
        <f>IV!F82+V!F82+VI!F82</f>
        <v>0</v>
      </c>
      <c r="G82" s="32">
        <f>IV!G82+V!G82+VI!G82</f>
        <v>0</v>
      </c>
      <c r="H82" s="35">
        <f>IV!H82+V!H82+VI!H82</f>
        <v>0</v>
      </c>
      <c r="I82" s="32">
        <f>IV!I82+V!I82+VI!I82</f>
        <v>0</v>
      </c>
      <c r="J82" s="32">
        <f>IV!J82+V!J82+VI!J82</f>
        <v>0</v>
      </c>
      <c r="K82" s="35">
        <f>IV!K82+V!K82+VI!K82</f>
        <v>0</v>
      </c>
      <c r="L82" s="32">
        <f>IV!L82+V!L82+VI!L82</f>
        <v>0</v>
      </c>
      <c r="M82" s="32">
        <f>IV!M82+V!M82+VI!M82</f>
        <v>0</v>
      </c>
      <c r="N82" s="32">
        <f>IV!N82+V!N82+VI!N82</f>
        <v>0</v>
      </c>
      <c r="O82" s="32">
        <f>IV!O82+V!O82+VI!O82</f>
        <v>0</v>
      </c>
      <c r="P82" s="32">
        <f>IV!P82+V!P82+VI!P82</f>
        <v>0</v>
      </c>
      <c r="Q82" s="32">
        <f>IV!Q82+V!Q82+VI!Q82</f>
        <v>0</v>
      </c>
      <c r="R82" s="32">
        <f>IV!R82+V!R82+VI!R82</f>
        <v>0</v>
      </c>
      <c r="S82" s="38">
        <f>IV!S82+V!S82+VI!S82</f>
        <v>0</v>
      </c>
      <c r="T82" s="171"/>
    </row>
    <row r="83" spans="1:20" x14ac:dyDescent="0.2">
      <c r="A83" s="179"/>
      <c r="B83" s="166"/>
      <c r="C83" s="171"/>
      <c r="D83" s="32" t="s">
        <v>7</v>
      </c>
      <c r="E83" s="32">
        <f>IV!E83+V!E83+VI!E83</f>
        <v>0</v>
      </c>
      <c r="F83" s="32">
        <f>IV!F83+V!F83+VI!F83</f>
        <v>0</v>
      </c>
      <c r="G83" s="32">
        <f>IV!G83+V!G83+VI!G83</f>
        <v>0</v>
      </c>
      <c r="H83" s="35">
        <f>IV!H83+V!H83+VI!H83</f>
        <v>0</v>
      </c>
      <c r="I83" s="32">
        <f>IV!I83+V!I83+VI!I83</f>
        <v>0</v>
      </c>
      <c r="J83" s="32">
        <f>IV!J83+V!J83+VI!J83</f>
        <v>0</v>
      </c>
      <c r="K83" s="35">
        <f>IV!K83+V!K83+VI!K83</f>
        <v>0</v>
      </c>
      <c r="L83" s="32">
        <f>IV!L83+V!L83+VI!L83</f>
        <v>0</v>
      </c>
      <c r="M83" s="32">
        <f>IV!M83+V!M83+VI!M83</f>
        <v>0</v>
      </c>
      <c r="N83" s="32">
        <f>IV!N83+V!N83+VI!N83</f>
        <v>0</v>
      </c>
      <c r="O83" s="32">
        <f>IV!O83+V!O83+VI!O83</f>
        <v>0</v>
      </c>
      <c r="P83" s="32">
        <f>IV!P83+V!P83+VI!P83</f>
        <v>0</v>
      </c>
      <c r="Q83" s="32">
        <f>IV!Q83+V!Q83+VI!Q83</f>
        <v>0</v>
      </c>
      <c r="R83" s="32">
        <f>IV!R83+V!R83+VI!R83</f>
        <v>0</v>
      </c>
      <c r="S83" s="38">
        <f>IV!S83+V!S83+VI!S83</f>
        <v>0</v>
      </c>
      <c r="T83" s="171"/>
    </row>
    <row r="84" spans="1:20" x14ac:dyDescent="0.2">
      <c r="A84" s="181"/>
      <c r="B84" s="167"/>
      <c r="C84" s="171"/>
      <c r="D84" s="35" t="s">
        <v>8</v>
      </c>
      <c r="E84" s="35">
        <f>IV!E84+V!E84+VI!E84</f>
        <v>0</v>
      </c>
      <c r="F84" s="35">
        <f>IV!F84+V!F84+VI!F84</f>
        <v>0</v>
      </c>
      <c r="G84" s="35">
        <f>IV!G84+V!G84+VI!G84</f>
        <v>0</v>
      </c>
      <c r="H84" s="35">
        <f>IV!H84+V!H84+VI!H84</f>
        <v>0</v>
      </c>
      <c r="I84" s="35">
        <f>IV!I84+V!I84+VI!I84</f>
        <v>0</v>
      </c>
      <c r="J84" s="35">
        <f>IV!J84+V!J84+VI!J84</f>
        <v>0</v>
      </c>
      <c r="K84" s="35">
        <f>IV!K84+V!K84+VI!K84</f>
        <v>0</v>
      </c>
      <c r="L84" s="39">
        <f>IV!L84+V!L84+VI!L84</f>
        <v>0</v>
      </c>
      <c r="M84" s="39">
        <f>IV!M84+V!M84+VI!M84</f>
        <v>0</v>
      </c>
      <c r="N84" s="39">
        <f>IV!N84+V!N84+VI!N84</f>
        <v>0</v>
      </c>
      <c r="O84" s="39">
        <f>IV!O84+V!O84+VI!O84</f>
        <v>0</v>
      </c>
      <c r="P84" s="39">
        <f>IV!P84+V!P84+VI!P84</f>
        <v>0</v>
      </c>
      <c r="Q84" s="39">
        <f>IV!Q84+V!Q84+VI!Q84</f>
        <v>0</v>
      </c>
      <c r="R84" s="39">
        <f>IV!R84+V!R84+VI!R84</f>
        <v>0</v>
      </c>
      <c r="S84" s="40">
        <f>IV!S84+V!S84+VI!S84</f>
        <v>0</v>
      </c>
      <c r="T84" s="172"/>
    </row>
    <row r="85" spans="1:20" ht="38.25" x14ac:dyDescent="0.2">
      <c r="A85" s="162">
        <v>16</v>
      </c>
      <c r="B85" s="165" t="s">
        <v>23</v>
      </c>
      <c r="C85" s="180" t="s">
        <v>55</v>
      </c>
      <c r="D85" s="32" t="s">
        <v>5</v>
      </c>
      <c r="E85" s="32">
        <f>IV!E85+V!E85+VI!E85</f>
        <v>20</v>
      </c>
      <c r="F85" s="32">
        <f>IV!F85+V!F85+VI!F85</f>
        <v>0</v>
      </c>
      <c r="G85" s="32">
        <f>IV!G85+V!G85+VI!G85</f>
        <v>19</v>
      </c>
      <c r="H85" s="35">
        <f>IV!H85+V!H85+VI!H85</f>
        <v>39</v>
      </c>
      <c r="I85" s="32">
        <f>IV!I85+V!I85+VI!I85</f>
        <v>0</v>
      </c>
      <c r="J85" s="32">
        <f>IV!J85+V!J85+VI!J85</f>
        <v>0</v>
      </c>
      <c r="K85" s="35">
        <f>IV!K85+V!K85+VI!K85</f>
        <v>0</v>
      </c>
      <c r="L85" s="36">
        <f>IV!L85+V!L85+VI!L85</f>
        <v>1</v>
      </c>
      <c r="M85" s="32">
        <f>IV!M85+V!M85+VI!M85</f>
        <v>0</v>
      </c>
      <c r="N85" s="32">
        <f>IV!N85+V!N85+VI!N85</f>
        <v>0</v>
      </c>
      <c r="O85" s="37">
        <f>IV!O85+V!O85+VI!O85</f>
        <v>1</v>
      </c>
      <c r="P85" s="37">
        <f>IV!P85+V!P85+VI!P85</f>
        <v>0</v>
      </c>
      <c r="Q85" s="32">
        <f>IV!Q85+V!Q85+VI!Q85</f>
        <v>0</v>
      </c>
      <c r="R85" s="32">
        <f>IV!R85+V!R85+VI!R85</f>
        <v>0</v>
      </c>
      <c r="S85" s="38">
        <f>IV!S85+V!S85+VI!S85</f>
        <v>0</v>
      </c>
      <c r="T85" s="170"/>
    </row>
    <row r="86" spans="1:20" x14ac:dyDescent="0.2">
      <c r="A86" s="163"/>
      <c r="B86" s="166"/>
      <c r="C86" s="180"/>
      <c r="D86" s="32" t="s">
        <v>111</v>
      </c>
      <c r="E86" s="32">
        <f>IV!E86+V!E86+VI!E86</f>
        <v>0</v>
      </c>
      <c r="F86" s="32">
        <f>IV!F86+V!F86+VI!F86</f>
        <v>0</v>
      </c>
      <c r="G86" s="32">
        <f>IV!G86+V!G86+VI!G86</f>
        <v>0</v>
      </c>
      <c r="H86" s="35">
        <f>IV!H86+V!H86+VI!H86</f>
        <v>0</v>
      </c>
      <c r="I86" s="32">
        <f>IV!I86+V!I86+VI!I86</f>
        <v>0</v>
      </c>
      <c r="J86" s="32">
        <f>IV!J86+V!J86+VI!J86</f>
        <v>0</v>
      </c>
      <c r="K86" s="35">
        <f>IV!K86+V!K86+VI!K86</f>
        <v>0</v>
      </c>
      <c r="L86" s="32">
        <f>IV!L86+V!L86+VI!L86</f>
        <v>0</v>
      </c>
      <c r="M86" s="32">
        <f>IV!M86+V!M86+VI!M86</f>
        <v>0</v>
      </c>
      <c r="N86" s="32">
        <f>IV!N86+V!N86+VI!N86</f>
        <v>0</v>
      </c>
      <c r="O86" s="32">
        <f>IV!O86+V!O86+VI!O86</f>
        <v>0</v>
      </c>
      <c r="P86" s="32">
        <f>IV!P86+V!P86+VI!P86</f>
        <v>0</v>
      </c>
      <c r="Q86" s="32">
        <f>IV!Q86+V!Q86+VI!Q86</f>
        <v>0</v>
      </c>
      <c r="R86" s="32">
        <f>IV!R86+V!R86+VI!R86</f>
        <v>0</v>
      </c>
      <c r="S86" s="38">
        <f>IV!S86+V!S86+VI!S86</f>
        <v>0</v>
      </c>
      <c r="T86" s="171"/>
    </row>
    <row r="87" spans="1:20" x14ac:dyDescent="0.2">
      <c r="A87" s="163"/>
      <c r="B87" s="166"/>
      <c r="C87" s="180"/>
      <c r="D87" s="32" t="s">
        <v>7</v>
      </c>
      <c r="E87" s="32">
        <f>IV!E87+V!E87+VI!E87</f>
        <v>0</v>
      </c>
      <c r="F87" s="32">
        <f>IV!F87+V!F87+VI!F87</f>
        <v>0</v>
      </c>
      <c r="G87" s="32">
        <f>IV!G87+V!G87+VI!G87</f>
        <v>7</v>
      </c>
      <c r="H87" s="35">
        <f>IV!H87+V!H87+VI!H87</f>
        <v>7</v>
      </c>
      <c r="I87" s="32">
        <f>IV!I87+V!I87+VI!I87</f>
        <v>0</v>
      </c>
      <c r="J87" s="32">
        <f>IV!J87+V!J87+VI!J87</f>
        <v>0</v>
      </c>
      <c r="K87" s="35">
        <f>IV!K87+V!K87+VI!K87</f>
        <v>0</v>
      </c>
      <c r="L87" s="32">
        <f>IV!L87+V!L87+VI!L87</f>
        <v>0</v>
      </c>
      <c r="M87" s="32">
        <f>IV!M87+V!M87+VI!M87</f>
        <v>0</v>
      </c>
      <c r="N87" s="32">
        <f>IV!N87+V!N87+VI!N87</f>
        <v>0</v>
      </c>
      <c r="O87" s="32">
        <f>IV!O87+V!O87+VI!O87</f>
        <v>0</v>
      </c>
      <c r="P87" s="32">
        <f>IV!P87+V!P87+VI!P87</f>
        <v>0</v>
      </c>
      <c r="Q87" s="32">
        <f>IV!Q87+V!Q87+VI!Q87</f>
        <v>0</v>
      </c>
      <c r="R87" s="32">
        <f>IV!R87+V!R87+VI!R87</f>
        <v>6</v>
      </c>
      <c r="S87" s="38">
        <f>IV!S87+V!S87+VI!S87</f>
        <v>9000000</v>
      </c>
      <c r="T87" s="171"/>
    </row>
    <row r="88" spans="1:20" x14ac:dyDescent="0.2">
      <c r="A88" s="163"/>
      <c r="B88" s="166"/>
      <c r="C88" s="180"/>
      <c r="D88" s="35" t="s">
        <v>8</v>
      </c>
      <c r="E88" s="35">
        <f>IV!E88+V!E88+VI!E88</f>
        <v>20</v>
      </c>
      <c r="F88" s="35">
        <f>IV!F88+V!F88+VI!F88</f>
        <v>0</v>
      </c>
      <c r="G88" s="35">
        <f>IV!G88+V!G88+VI!G88</f>
        <v>26</v>
      </c>
      <c r="H88" s="35">
        <f>IV!H88+V!H88+VI!H88</f>
        <v>46</v>
      </c>
      <c r="I88" s="35">
        <f>IV!I88+V!I88+VI!I88</f>
        <v>0</v>
      </c>
      <c r="J88" s="35">
        <f>IV!J88+V!J88+VI!J88</f>
        <v>0</v>
      </c>
      <c r="K88" s="35">
        <f>IV!K88+V!K88+VI!K88</f>
        <v>0</v>
      </c>
      <c r="L88" s="39">
        <f>IV!L88+V!L88+VI!L88</f>
        <v>1</v>
      </c>
      <c r="M88" s="39">
        <f>IV!M88+V!M88+VI!M88</f>
        <v>0</v>
      </c>
      <c r="N88" s="39">
        <f>IV!N88+V!N88+VI!N88</f>
        <v>0</v>
      </c>
      <c r="O88" s="39">
        <f>IV!O88+V!O88+VI!O88</f>
        <v>1</v>
      </c>
      <c r="P88" s="39">
        <f>IV!P88+V!P88+VI!P88</f>
        <v>0</v>
      </c>
      <c r="Q88" s="39">
        <f>IV!Q88+V!Q88+VI!Q88</f>
        <v>0</v>
      </c>
      <c r="R88" s="39">
        <f>IV!R88+V!R88+VI!R88</f>
        <v>6</v>
      </c>
      <c r="S88" s="40">
        <f>IV!S88+V!S88+VI!S88</f>
        <v>9000000</v>
      </c>
      <c r="T88" s="172"/>
    </row>
    <row r="89" spans="1:20" ht="25.5" x14ac:dyDescent="0.2">
      <c r="A89" s="163"/>
      <c r="B89" s="166"/>
      <c r="C89" s="180" t="s">
        <v>121</v>
      </c>
      <c r="D89" s="42" t="s">
        <v>5</v>
      </c>
      <c r="E89" s="42">
        <f>IV!E89+V!E89+VI!E89</f>
        <v>0</v>
      </c>
      <c r="F89" s="42">
        <f>IV!F89+V!F89+VI!F89</f>
        <v>0</v>
      </c>
      <c r="G89" s="42">
        <f>IV!G89+V!G89+VI!G89</f>
        <v>10</v>
      </c>
      <c r="H89" s="35">
        <f>IV!H89+V!H89+VI!H89</f>
        <v>10</v>
      </c>
      <c r="I89" s="42">
        <f>IV!I89+V!I89+VI!I89</f>
        <v>0</v>
      </c>
      <c r="J89" s="42">
        <f>IV!J89+V!J89+VI!J89</f>
        <v>0</v>
      </c>
      <c r="K89" s="35">
        <f>IV!K89+V!K89+VI!K89</f>
        <v>0</v>
      </c>
      <c r="L89" s="43">
        <f>IV!L89+V!L89+VI!L89</f>
        <v>0</v>
      </c>
      <c r="M89" s="42">
        <f>IV!M89+V!M89+VI!M89</f>
        <v>0</v>
      </c>
      <c r="N89" s="42">
        <f>IV!N89+V!N89+VI!N89</f>
        <v>0</v>
      </c>
      <c r="O89" s="42">
        <f>IV!O89+V!O89+VI!O89</f>
        <v>0</v>
      </c>
      <c r="P89" s="42">
        <f>IV!P89+V!P89+VI!P89</f>
        <v>0</v>
      </c>
      <c r="Q89" s="42">
        <f>IV!Q89+V!Q89+VI!Q89</f>
        <v>0</v>
      </c>
      <c r="R89" s="42">
        <f>IV!R89+V!R89+VI!R89</f>
        <v>0</v>
      </c>
      <c r="S89" s="44">
        <f>IV!S89+V!S89+VI!S89</f>
        <v>358000</v>
      </c>
      <c r="T89" s="180"/>
    </row>
    <row r="90" spans="1:20" x14ac:dyDescent="0.2">
      <c r="A90" s="163"/>
      <c r="B90" s="166"/>
      <c r="C90" s="180"/>
      <c r="D90" s="32" t="s">
        <v>111</v>
      </c>
      <c r="E90" s="42">
        <f>IV!E90+V!E90+VI!E90</f>
        <v>0</v>
      </c>
      <c r="F90" s="42">
        <f>IV!F90+V!F90+VI!F90</f>
        <v>0</v>
      </c>
      <c r="G90" s="42">
        <f>IV!G90+V!G90+VI!G90</f>
        <v>0</v>
      </c>
      <c r="H90" s="35">
        <f>IV!H90+V!H90+VI!H90</f>
        <v>0</v>
      </c>
      <c r="I90" s="42">
        <f>IV!I90+V!I90+VI!I90</f>
        <v>0</v>
      </c>
      <c r="J90" s="42">
        <f>IV!J90+V!J90+VI!J90</f>
        <v>0</v>
      </c>
      <c r="K90" s="35">
        <f>IV!K90+V!K90+VI!K90</f>
        <v>0</v>
      </c>
      <c r="L90" s="42">
        <f>IV!L90+V!L90+VI!L90</f>
        <v>0</v>
      </c>
      <c r="M90" s="42">
        <f>IV!M90+V!M90+VI!M90</f>
        <v>0</v>
      </c>
      <c r="N90" s="42">
        <f>IV!N90+V!N90+VI!N90</f>
        <v>0</v>
      </c>
      <c r="O90" s="42">
        <f>IV!O90+V!O90+VI!O90</f>
        <v>0</v>
      </c>
      <c r="P90" s="42">
        <f>IV!P90+V!P90+VI!P90</f>
        <v>0</v>
      </c>
      <c r="Q90" s="42">
        <f>IV!Q90+V!Q90+VI!Q90</f>
        <v>0</v>
      </c>
      <c r="R90" s="42">
        <f>IV!R90+V!R90+VI!R90</f>
        <v>0</v>
      </c>
      <c r="S90" s="44">
        <f>IV!S90+V!S90+VI!S90</f>
        <v>0</v>
      </c>
      <c r="T90" s="180"/>
    </row>
    <row r="91" spans="1:20" x14ac:dyDescent="0.2">
      <c r="A91" s="163"/>
      <c r="B91" s="166"/>
      <c r="C91" s="180"/>
      <c r="D91" s="42" t="s">
        <v>7</v>
      </c>
      <c r="E91" s="42">
        <f>IV!E91+V!E91+VI!E91</f>
        <v>0</v>
      </c>
      <c r="F91" s="42">
        <f>IV!F91+V!F91+VI!F91</f>
        <v>0</v>
      </c>
      <c r="G91" s="42">
        <f>IV!G91+V!G91+VI!G91</f>
        <v>5</v>
      </c>
      <c r="H91" s="35">
        <f>IV!H91+V!H91+VI!H91</f>
        <v>5</v>
      </c>
      <c r="I91" s="42">
        <f>IV!I91+V!I91+VI!I91</f>
        <v>0</v>
      </c>
      <c r="J91" s="42">
        <f>IV!J91+V!J91+VI!J91</f>
        <v>0</v>
      </c>
      <c r="K91" s="35">
        <f>IV!K91+V!K91+VI!K91</f>
        <v>0</v>
      </c>
      <c r="L91" s="42">
        <f>IV!L91+V!L91+VI!L91</f>
        <v>0</v>
      </c>
      <c r="M91" s="42">
        <f>IV!M91+V!M91+VI!M91</f>
        <v>0</v>
      </c>
      <c r="N91" s="42">
        <f>IV!N91+V!N91+VI!N91</f>
        <v>0</v>
      </c>
      <c r="O91" s="42">
        <f>IV!O91+V!O91+VI!O91</f>
        <v>0</v>
      </c>
      <c r="P91" s="42">
        <f>IV!P91+V!P91+VI!P91</f>
        <v>0</v>
      </c>
      <c r="Q91" s="42">
        <f>IV!Q91+V!Q91+VI!Q91</f>
        <v>0</v>
      </c>
      <c r="R91" s="42">
        <f>IV!R91+V!R91+VI!R91</f>
        <v>1</v>
      </c>
      <c r="S91" s="44">
        <f>IV!S91+V!S91+VI!S91</f>
        <v>1606534</v>
      </c>
      <c r="T91" s="180"/>
    </row>
    <row r="92" spans="1:20" x14ac:dyDescent="0.2">
      <c r="A92" s="163"/>
      <c r="B92" s="166"/>
      <c r="C92" s="180"/>
      <c r="D92" s="35" t="s">
        <v>8</v>
      </c>
      <c r="E92" s="35">
        <f>IV!E92+V!E92+VI!E92</f>
        <v>0</v>
      </c>
      <c r="F92" s="35">
        <f>IV!F92+V!F92+VI!F92</f>
        <v>0</v>
      </c>
      <c r="G92" s="35">
        <f>IV!G92+V!G92+VI!G92</f>
        <v>15</v>
      </c>
      <c r="H92" s="35">
        <f>IV!H92+V!H92+VI!H92</f>
        <v>15</v>
      </c>
      <c r="I92" s="35">
        <f>IV!I92+V!I92+VI!I92</f>
        <v>0</v>
      </c>
      <c r="J92" s="35">
        <f>IV!J92+V!J92+VI!J92</f>
        <v>0</v>
      </c>
      <c r="K92" s="35">
        <f>IV!K92+V!K92+VI!K92</f>
        <v>0</v>
      </c>
      <c r="L92" s="39">
        <f>IV!L92+V!L92+VI!L92</f>
        <v>0</v>
      </c>
      <c r="M92" s="39">
        <f>IV!M92+V!M92+VI!M92</f>
        <v>0</v>
      </c>
      <c r="N92" s="39">
        <f>IV!N92+V!N92+VI!N92</f>
        <v>0</v>
      </c>
      <c r="O92" s="39">
        <f>IV!O92+V!O92+VI!O92</f>
        <v>0</v>
      </c>
      <c r="P92" s="39">
        <f>IV!P92+V!P92+VI!P92</f>
        <v>0</v>
      </c>
      <c r="Q92" s="39">
        <f>IV!Q92+V!Q92+VI!Q92</f>
        <v>0</v>
      </c>
      <c r="R92" s="39">
        <f>IV!R92+V!R92+VI!R92</f>
        <v>1</v>
      </c>
      <c r="S92" s="40">
        <f>IV!S92+V!S92+VI!S92</f>
        <v>1964534</v>
      </c>
      <c r="T92" s="180"/>
    </row>
    <row r="93" spans="1:20" x14ac:dyDescent="0.2">
      <c r="A93" s="164"/>
      <c r="B93" s="167"/>
      <c r="C93" s="41"/>
      <c r="D93" s="35" t="s">
        <v>43</v>
      </c>
      <c r="E93" s="35">
        <f>IV!E93+V!E93+VI!E93</f>
        <v>20</v>
      </c>
      <c r="F93" s="35">
        <f>IV!F93+V!F93+VI!F93</f>
        <v>0</v>
      </c>
      <c r="G93" s="35">
        <f>IV!G93+V!G93+VI!G93</f>
        <v>41</v>
      </c>
      <c r="H93" s="35">
        <f>IV!H93+V!H93+VI!H93</f>
        <v>61</v>
      </c>
      <c r="I93" s="35">
        <f>IV!I93+V!I93+VI!I93</f>
        <v>0</v>
      </c>
      <c r="J93" s="35">
        <f>IV!J93+V!J93+VI!J93</f>
        <v>0</v>
      </c>
      <c r="K93" s="35">
        <f>IV!K93+V!K93+VI!K93</f>
        <v>0</v>
      </c>
      <c r="L93" s="35">
        <f>IV!L93+V!L93+VI!L93</f>
        <v>1</v>
      </c>
      <c r="M93" s="35">
        <f>IV!M93+V!M93+VI!M93</f>
        <v>0</v>
      </c>
      <c r="N93" s="35">
        <f>IV!N93+V!N93+VI!N93</f>
        <v>0</v>
      </c>
      <c r="O93" s="35">
        <f>IV!O93+V!O93+VI!O93</f>
        <v>1</v>
      </c>
      <c r="P93" s="35">
        <f>IV!P93+V!P93+VI!P93</f>
        <v>0</v>
      </c>
      <c r="Q93" s="35">
        <f>IV!Q93+V!Q93+VI!Q93</f>
        <v>0</v>
      </c>
      <c r="R93" s="35">
        <f>IV!R93+V!R93+VI!R93</f>
        <v>7</v>
      </c>
      <c r="S93" s="40">
        <f>IV!S93+V!S93+VI!S93</f>
        <v>10964534</v>
      </c>
      <c r="T93" s="41"/>
    </row>
    <row r="94" spans="1:20" ht="25.5" x14ac:dyDescent="0.2">
      <c r="A94" s="176">
        <v>17</v>
      </c>
      <c r="B94" s="178" t="s">
        <v>24</v>
      </c>
      <c r="C94" s="170" t="s">
        <v>44</v>
      </c>
      <c r="D94" s="32" t="s">
        <v>5</v>
      </c>
      <c r="E94" s="32">
        <f>IV!E94+V!E94+VI!E94</f>
        <v>0</v>
      </c>
      <c r="F94" s="32">
        <f>IV!F94+V!F94+VI!F94</f>
        <v>0</v>
      </c>
      <c r="G94" s="32">
        <f>IV!G94+V!G94+VI!G94</f>
        <v>0</v>
      </c>
      <c r="H94" s="35">
        <f>IV!H94+V!H94+VI!H94</f>
        <v>0</v>
      </c>
      <c r="I94" s="32">
        <f>IV!I94+V!I94+VI!I94</f>
        <v>0</v>
      </c>
      <c r="J94" s="32">
        <f>IV!J94+V!J94+VI!J94</f>
        <v>0</v>
      </c>
      <c r="K94" s="35">
        <f>IV!K94+V!K94+VI!K94</f>
        <v>0</v>
      </c>
      <c r="L94" s="36">
        <f>IV!L94+V!L94+VI!L94</f>
        <v>0</v>
      </c>
      <c r="M94" s="36">
        <f>IV!M94+V!M94+VI!M94</f>
        <v>0</v>
      </c>
      <c r="N94" s="36">
        <f>IV!N94+V!N94+VI!N94</f>
        <v>0</v>
      </c>
      <c r="O94" s="36">
        <f>IV!O94+V!O94+VI!O94</f>
        <v>0</v>
      </c>
      <c r="P94" s="36">
        <f>IV!P94+V!P94+VI!P94</f>
        <v>0</v>
      </c>
      <c r="Q94" s="36">
        <f>IV!Q94+V!Q94+VI!Q94</f>
        <v>0</v>
      </c>
      <c r="R94" s="36">
        <f>IV!R94+V!R94+VI!R94</f>
        <v>0</v>
      </c>
      <c r="S94" s="38">
        <f>IV!S94+V!S94+VI!S94</f>
        <v>0</v>
      </c>
      <c r="T94" s="170"/>
    </row>
    <row r="95" spans="1:20" x14ac:dyDescent="0.2">
      <c r="A95" s="177"/>
      <c r="B95" s="179"/>
      <c r="C95" s="171"/>
      <c r="D95" s="32" t="s">
        <v>111</v>
      </c>
      <c r="E95" s="32">
        <f>IV!E95+V!E95+VI!E95</f>
        <v>0</v>
      </c>
      <c r="F95" s="32">
        <f>IV!F95+V!F95+VI!F95</f>
        <v>0</v>
      </c>
      <c r="G95" s="32">
        <f>IV!G95+V!G95+VI!G95</f>
        <v>0</v>
      </c>
      <c r="H95" s="35">
        <f>IV!H95+V!H95+VI!H95</f>
        <v>0</v>
      </c>
      <c r="I95" s="32">
        <f>IV!I95+V!I95+VI!I95</f>
        <v>0</v>
      </c>
      <c r="J95" s="32">
        <f>IV!J95+V!J95+VI!J95</f>
        <v>0</v>
      </c>
      <c r="K95" s="35">
        <f>IV!K95+V!K95+VI!K95</f>
        <v>0</v>
      </c>
      <c r="L95" s="36">
        <f>IV!L95+V!L95+VI!L95</f>
        <v>0</v>
      </c>
      <c r="M95" s="36">
        <f>IV!M95+V!M95+VI!M95</f>
        <v>0</v>
      </c>
      <c r="N95" s="36">
        <f>IV!N95+V!N95+VI!N95</f>
        <v>0</v>
      </c>
      <c r="O95" s="36">
        <f>IV!O95+V!O95+VI!O95</f>
        <v>0</v>
      </c>
      <c r="P95" s="36">
        <f>IV!P95+V!P95+VI!P95</f>
        <v>0</v>
      </c>
      <c r="Q95" s="36">
        <f>IV!Q95+V!Q95+VI!Q95</f>
        <v>0</v>
      </c>
      <c r="R95" s="36">
        <f>IV!R95+V!R95+VI!R95</f>
        <v>0</v>
      </c>
      <c r="S95" s="38">
        <f>IV!S95+V!S95+VI!S95</f>
        <v>0</v>
      </c>
      <c r="T95" s="171"/>
    </row>
    <row r="96" spans="1:20" x14ac:dyDescent="0.2">
      <c r="A96" s="177"/>
      <c r="B96" s="179"/>
      <c r="C96" s="171"/>
      <c r="D96" s="32" t="s">
        <v>7</v>
      </c>
      <c r="E96" s="32">
        <f>IV!E96+V!E96+VI!E96</f>
        <v>0</v>
      </c>
      <c r="F96" s="32">
        <f>IV!F96+V!F96+VI!F96</f>
        <v>0</v>
      </c>
      <c r="G96" s="32">
        <f>IV!G96+V!G96+VI!G96</f>
        <v>0</v>
      </c>
      <c r="H96" s="35">
        <f>IV!H96+V!H96+VI!H96</f>
        <v>0</v>
      </c>
      <c r="I96" s="32">
        <f>IV!I96+V!I96+VI!I96</f>
        <v>0</v>
      </c>
      <c r="J96" s="32">
        <f>IV!J96+V!J96+VI!J96</f>
        <v>0</v>
      </c>
      <c r="K96" s="35">
        <f>IV!K96+V!K96+VI!K96</f>
        <v>0</v>
      </c>
      <c r="L96" s="36">
        <f>IV!L96+V!L96+VI!L96</f>
        <v>0</v>
      </c>
      <c r="M96" s="36">
        <f>IV!M96+V!M96+VI!M96</f>
        <v>0</v>
      </c>
      <c r="N96" s="36">
        <f>IV!N96+V!N96+VI!N96</f>
        <v>0</v>
      </c>
      <c r="O96" s="36">
        <f>IV!O96+V!O96+VI!O96</f>
        <v>0</v>
      </c>
      <c r="P96" s="36">
        <f>IV!P96+V!P96+VI!P96</f>
        <v>0</v>
      </c>
      <c r="Q96" s="36">
        <f>IV!Q96+V!Q96+VI!Q96</f>
        <v>0</v>
      </c>
      <c r="R96" s="36">
        <f>IV!R96+V!R96+VI!R96</f>
        <v>0</v>
      </c>
      <c r="S96" s="38">
        <f>IV!S96+V!S96+VI!S96</f>
        <v>0</v>
      </c>
      <c r="T96" s="171"/>
    </row>
    <row r="97" spans="1:20" x14ac:dyDescent="0.2">
      <c r="A97" s="177"/>
      <c r="B97" s="179"/>
      <c r="C97" s="171"/>
      <c r="D97" s="35" t="s">
        <v>8</v>
      </c>
      <c r="E97" s="35">
        <f>IV!E97+V!E97+VI!E97</f>
        <v>0</v>
      </c>
      <c r="F97" s="35">
        <f>IV!F97+V!F97+VI!F97</f>
        <v>0</v>
      </c>
      <c r="G97" s="35">
        <f>IV!G97+V!G97+VI!G97</f>
        <v>0</v>
      </c>
      <c r="H97" s="35">
        <f>IV!H97+V!H97+VI!H97</f>
        <v>0</v>
      </c>
      <c r="I97" s="35">
        <f>IV!I97+V!I97+VI!I97</f>
        <v>0</v>
      </c>
      <c r="J97" s="35">
        <f>IV!J97+V!J97+VI!J97</f>
        <v>0</v>
      </c>
      <c r="K97" s="35">
        <f>IV!K97+V!K97+VI!K97</f>
        <v>0</v>
      </c>
      <c r="L97" s="39">
        <f>IV!L97+V!L97+VI!L97</f>
        <v>0</v>
      </c>
      <c r="M97" s="39">
        <f>IV!M97+V!M97+VI!M97</f>
        <v>0</v>
      </c>
      <c r="N97" s="39">
        <f>IV!N97+V!N97+VI!N97</f>
        <v>0</v>
      </c>
      <c r="O97" s="39">
        <f>IV!O97+V!O97+VI!O97</f>
        <v>0</v>
      </c>
      <c r="P97" s="39">
        <f>IV!P97+V!P97+VI!P97</f>
        <v>0</v>
      </c>
      <c r="Q97" s="39">
        <f>IV!Q97+V!Q97+VI!Q97</f>
        <v>0</v>
      </c>
      <c r="R97" s="39">
        <f>IV!R97+V!R97+VI!R97</f>
        <v>0</v>
      </c>
      <c r="S97" s="40">
        <f>IV!S97+V!S97+VI!S97</f>
        <v>0</v>
      </c>
      <c r="T97" s="172"/>
    </row>
    <row r="98" spans="1:20" ht="25.5" x14ac:dyDescent="0.2">
      <c r="A98" s="162">
        <v>18</v>
      </c>
      <c r="B98" s="165" t="s">
        <v>25</v>
      </c>
      <c r="C98" s="170" t="s">
        <v>56</v>
      </c>
      <c r="D98" s="42" t="s">
        <v>5</v>
      </c>
      <c r="E98" s="42">
        <f>IV!E98+V!E98+VI!E98</f>
        <v>19</v>
      </c>
      <c r="F98" s="42">
        <f>IV!F98+V!F98+VI!F98</f>
        <v>0</v>
      </c>
      <c r="G98" s="42">
        <f>IV!G98+V!G98+VI!G98</f>
        <v>20</v>
      </c>
      <c r="H98" s="35">
        <f>IV!H98+V!H98+VI!H98</f>
        <v>39</v>
      </c>
      <c r="I98" s="42">
        <f>IV!I98+V!I98+VI!I98</f>
        <v>0</v>
      </c>
      <c r="J98" s="42">
        <f>IV!J98+V!J98+VI!J98</f>
        <v>0</v>
      </c>
      <c r="K98" s="35">
        <f>IV!K98+V!K98+VI!K98</f>
        <v>0</v>
      </c>
      <c r="L98" s="43">
        <f>IV!L98+V!L98+VI!L98</f>
        <v>0</v>
      </c>
      <c r="M98" s="42">
        <f>IV!M98+V!M98+VI!M98</f>
        <v>0</v>
      </c>
      <c r="N98" s="42">
        <f>IV!N98+V!N98+VI!N98</f>
        <v>2</v>
      </c>
      <c r="O98" s="42">
        <f>IV!O98+V!O98+VI!O98</f>
        <v>0</v>
      </c>
      <c r="P98" s="42">
        <f>IV!P98+V!P98+VI!P98</f>
        <v>0</v>
      </c>
      <c r="Q98" s="42">
        <f>IV!Q98+V!Q98+VI!Q98</f>
        <v>0</v>
      </c>
      <c r="R98" s="42">
        <f>IV!R98+V!R98+VI!R98</f>
        <v>0</v>
      </c>
      <c r="S98" s="44">
        <f>IV!S98+V!S98+VI!S98</f>
        <v>184000</v>
      </c>
      <c r="T98" s="170"/>
    </row>
    <row r="99" spans="1:20" x14ac:dyDescent="0.2">
      <c r="A99" s="163"/>
      <c r="B99" s="166"/>
      <c r="C99" s="171"/>
      <c r="D99" s="32" t="s">
        <v>111</v>
      </c>
      <c r="E99" s="42">
        <f>IV!E99+V!E99+VI!E99</f>
        <v>0</v>
      </c>
      <c r="F99" s="42">
        <f>IV!F99+V!F99+VI!F99</f>
        <v>0</v>
      </c>
      <c r="G99" s="42">
        <f>IV!G99+V!G99+VI!G99</f>
        <v>0</v>
      </c>
      <c r="H99" s="35">
        <f>IV!H99+V!H99+VI!H99</f>
        <v>0</v>
      </c>
      <c r="I99" s="42">
        <f>IV!I99+V!I99+VI!I99</f>
        <v>0</v>
      </c>
      <c r="J99" s="42">
        <f>IV!J99+V!J99+VI!J99</f>
        <v>0</v>
      </c>
      <c r="K99" s="35">
        <f>IV!K99+V!K99+VI!K99</f>
        <v>0</v>
      </c>
      <c r="L99" s="42">
        <f>IV!L99+V!L99+VI!L99</f>
        <v>0</v>
      </c>
      <c r="M99" s="42">
        <f>IV!M99+V!M99+VI!M99</f>
        <v>0</v>
      </c>
      <c r="N99" s="42">
        <f>IV!N99+V!N99+VI!N99</f>
        <v>0</v>
      </c>
      <c r="O99" s="42">
        <f>IV!O99+V!O99+VI!O99</f>
        <v>0</v>
      </c>
      <c r="P99" s="42">
        <f>IV!P99+V!P99+VI!P99</f>
        <v>0</v>
      </c>
      <c r="Q99" s="42">
        <f>IV!Q99+V!Q99+VI!Q99</f>
        <v>0</v>
      </c>
      <c r="R99" s="42">
        <f>IV!R99+V!R99+VI!R99</f>
        <v>0</v>
      </c>
      <c r="S99" s="44">
        <f>IV!S99+V!S99+VI!S99</f>
        <v>0</v>
      </c>
      <c r="T99" s="171"/>
    </row>
    <row r="100" spans="1:20" x14ac:dyDescent="0.2">
      <c r="A100" s="163"/>
      <c r="B100" s="166"/>
      <c r="C100" s="171"/>
      <c r="D100" s="42" t="s">
        <v>7</v>
      </c>
      <c r="E100" s="42">
        <f>IV!E100+V!E100+VI!E100</f>
        <v>0</v>
      </c>
      <c r="F100" s="42">
        <f>IV!F100+V!F100+VI!F100</f>
        <v>0</v>
      </c>
      <c r="G100" s="42">
        <f>IV!G100+V!G100+VI!G100</f>
        <v>0</v>
      </c>
      <c r="H100" s="35">
        <f>IV!H100+V!H100+VI!H100</f>
        <v>0</v>
      </c>
      <c r="I100" s="42">
        <f>IV!I100+V!I100+VI!I100</f>
        <v>0</v>
      </c>
      <c r="J100" s="42">
        <f>IV!J100+V!J100+VI!J100</f>
        <v>0</v>
      </c>
      <c r="K100" s="35">
        <f>IV!K100+V!K100+VI!K100</f>
        <v>0</v>
      </c>
      <c r="L100" s="42">
        <f>IV!L100+V!L100+VI!L100</f>
        <v>0</v>
      </c>
      <c r="M100" s="42">
        <f>IV!M100+V!M100+VI!M100</f>
        <v>0</v>
      </c>
      <c r="N100" s="42">
        <f>IV!N100+V!N100+VI!N100</f>
        <v>0</v>
      </c>
      <c r="O100" s="42">
        <f>IV!O100+V!O100+VI!O100</f>
        <v>0</v>
      </c>
      <c r="P100" s="42">
        <f>IV!P100+V!P100+VI!P100</f>
        <v>0</v>
      </c>
      <c r="Q100" s="42">
        <f>IV!Q100+V!Q100+VI!Q100</f>
        <v>0</v>
      </c>
      <c r="R100" s="42">
        <f>IV!R100+V!R100+VI!R100</f>
        <v>0</v>
      </c>
      <c r="S100" s="44">
        <f>IV!S100+V!S100+VI!S100</f>
        <v>0</v>
      </c>
      <c r="T100" s="171"/>
    </row>
    <row r="101" spans="1:20" x14ac:dyDescent="0.2">
      <c r="A101" s="163"/>
      <c r="B101" s="166"/>
      <c r="C101" s="172"/>
      <c r="D101" s="35" t="s">
        <v>8</v>
      </c>
      <c r="E101" s="35">
        <f>IV!E101+V!E101+VI!E101</f>
        <v>19</v>
      </c>
      <c r="F101" s="35">
        <f>IV!F101+V!F101+VI!F101</f>
        <v>0</v>
      </c>
      <c r="G101" s="35">
        <f>IV!G101+V!G101+VI!G101</f>
        <v>20</v>
      </c>
      <c r="H101" s="35">
        <f>IV!H101+V!H101+VI!H101</f>
        <v>39</v>
      </c>
      <c r="I101" s="35">
        <f>IV!I101+V!I101+VI!I101</f>
        <v>0</v>
      </c>
      <c r="J101" s="35">
        <f>IV!J101+V!J101+VI!J101</f>
        <v>0</v>
      </c>
      <c r="K101" s="35">
        <f>IV!K101+V!K101+VI!K101</f>
        <v>0</v>
      </c>
      <c r="L101" s="39">
        <f>IV!L101+V!L101+VI!L101</f>
        <v>0</v>
      </c>
      <c r="M101" s="39">
        <f>IV!M101+V!M101+VI!M101</f>
        <v>0</v>
      </c>
      <c r="N101" s="39">
        <f>IV!N101+V!N101+VI!N101</f>
        <v>2</v>
      </c>
      <c r="O101" s="39">
        <f>IV!O101+V!O101+VI!O101</f>
        <v>0</v>
      </c>
      <c r="P101" s="39">
        <f>IV!P101+V!P101+VI!P101</f>
        <v>0</v>
      </c>
      <c r="Q101" s="39">
        <f>IV!Q101+V!Q101+VI!Q101</f>
        <v>0</v>
      </c>
      <c r="R101" s="39">
        <f>IV!R101+V!R101+VI!R101</f>
        <v>0</v>
      </c>
      <c r="S101" s="40">
        <f>IV!S101+V!S101+VI!S101</f>
        <v>184000</v>
      </c>
      <c r="T101" s="172"/>
    </row>
    <row r="102" spans="1:20" ht="51" x14ac:dyDescent="0.2">
      <c r="A102" s="163"/>
      <c r="B102" s="166"/>
      <c r="C102" s="170" t="s">
        <v>57</v>
      </c>
      <c r="D102" s="32" t="s">
        <v>5</v>
      </c>
      <c r="E102" s="32">
        <f>IV!E102+V!E102+VI!E102</f>
        <v>20</v>
      </c>
      <c r="F102" s="32">
        <f>IV!F102+V!F102+VI!F102</f>
        <v>0</v>
      </c>
      <c r="G102" s="32">
        <f>IV!G102+V!G102+VI!G102</f>
        <v>6</v>
      </c>
      <c r="H102" s="35">
        <f>IV!H102+V!H102+VI!H102</f>
        <v>26</v>
      </c>
      <c r="I102" s="32">
        <f>IV!I102+V!I102+VI!I102</f>
        <v>0</v>
      </c>
      <c r="J102" s="32">
        <f>IV!J102+V!J102+VI!J102</f>
        <v>0</v>
      </c>
      <c r="K102" s="35">
        <f>IV!K102+V!K102+VI!K102</f>
        <v>0</v>
      </c>
      <c r="L102" s="36">
        <f>IV!L102+V!L102+VI!L102</f>
        <v>0</v>
      </c>
      <c r="M102" s="32">
        <f>IV!M102+V!M102+VI!M102</f>
        <v>0</v>
      </c>
      <c r="N102" s="32">
        <f>IV!N102+V!N102+VI!N102</f>
        <v>0</v>
      </c>
      <c r="O102" s="37">
        <f>IV!O102+V!O102+VI!O102</f>
        <v>0</v>
      </c>
      <c r="P102" s="37">
        <f>IV!P102+V!P102+VI!P102</f>
        <v>0</v>
      </c>
      <c r="Q102" s="32">
        <f>IV!Q102+V!Q102+VI!Q102</f>
        <v>0</v>
      </c>
      <c r="R102" s="32">
        <f>IV!R102+V!R102+VI!R102</f>
        <v>0</v>
      </c>
      <c r="S102" s="38">
        <f>IV!S102+V!S102+VI!S102</f>
        <v>0</v>
      </c>
      <c r="T102" s="170"/>
    </row>
    <row r="103" spans="1:20" x14ac:dyDescent="0.2">
      <c r="A103" s="163"/>
      <c r="B103" s="166"/>
      <c r="C103" s="171"/>
      <c r="D103" s="32" t="s">
        <v>111</v>
      </c>
      <c r="E103" s="32">
        <f>IV!E103+V!E103+VI!E103</f>
        <v>0</v>
      </c>
      <c r="F103" s="32">
        <f>IV!F103+V!F103+VI!F103</f>
        <v>0</v>
      </c>
      <c r="G103" s="32">
        <f>IV!G103+V!G103+VI!G103</f>
        <v>0</v>
      </c>
      <c r="H103" s="35">
        <f>IV!H103+V!H103+VI!H103</f>
        <v>0</v>
      </c>
      <c r="I103" s="32">
        <f>IV!I103+V!I103+VI!I103</f>
        <v>0</v>
      </c>
      <c r="J103" s="32">
        <f>IV!J103+V!J103+VI!J103</f>
        <v>0</v>
      </c>
      <c r="K103" s="35">
        <f>IV!K103+V!K103+VI!K103</f>
        <v>0</v>
      </c>
      <c r="L103" s="32">
        <f>IV!L103+V!L103+VI!L103</f>
        <v>0</v>
      </c>
      <c r="M103" s="32">
        <f>IV!M103+V!M103+VI!M103</f>
        <v>0</v>
      </c>
      <c r="N103" s="32">
        <f>IV!N103+V!N103+VI!N103</f>
        <v>0</v>
      </c>
      <c r="O103" s="32">
        <f>IV!O103+V!O103+VI!O103</f>
        <v>0</v>
      </c>
      <c r="P103" s="32">
        <f>IV!P103+V!P103+VI!P103</f>
        <v>0</v>
      </c>
      <c r="Q103" s="32">
        <f>IV!Q103+V!Q103+VI!Q103</f>
        <v>0</v>
      </c>
      <c r="R103" s="32">
        <f>IV!R103+V!R103+VI!R103</f>
        <v>0</v>
      </c>
      <c r="S103" s="38">
        <f>IV!S103+V!S103+VI!S103</f>
        <v>0</v>
      </c>
      <c r="T103" s="171"/>
    </row>
    <row r="104" spans="1:20" x14ac:dyDescent="0.2">
      <c r="A104" s="163"/>
      <c r="B104" s="166"/>
      <c r="C104" s="171"/>
      <c r="D104" s="32" t="s">
        <v>7</v>
      </c>
      <c r="E104" s="32">
        <f>IV!E104+V!E104+VI!E104</f>
        <v>0</v>
      </c>
      <c r="F104" s="32">
        <f>IV!F104+V!F104+VI!F104</f>
        <v>0</v>
      </c>
      <c r="G104" s="32">
        <f>IV!G104+V!G104+VI!G104</f>
        <v>0</v>
      </c>
      <c r="H104" s="35">
        <f>IV!H104+V!H104+VI!H104</f>
        <v>0</v>
      </c>
      <c r="I104" s="32">
        <f>IV!I104+V!I104+VI!I104</f>
        <v>0</v>
      </c>
      <c r="J104" s="32">
        <f>IV!J104+V!J104+VI!J104</f>
        <v>0</v>
      </c>
      <c r="K104" s="35">
        <f>IV!K104+V!K104+VI!K104</f>
        <v>0</v>
      </c>
      <c r="L104" s="32">
        <f>IV!L104+V!L104+VI!L104</f>
        <v>0</v>
      </c>
      <c r="M104" s="32">
        <f>IV!M104+V!M104+VI!M104</f>
        <v>0</v>
      </c>
      <c r="N104" s="32">
        <f>IV!N104+V!N104+VI!N104</f>
        <v>0</v>
      </c>
      <c r="O104" s="32">
        <f>IV!O104+V!O104+VI!O104</f>
        <v>0</v>
      </c>
      <c r="P104" s="32">
        <f>IV!P104+V!P104+VI!P104</f>
        <v>0</v>
      </c>
      <c r="Q104" s="32">
        <f>IV!Q104+V!Q104+VI!Q104</f>
        <v>0</v>
      </c>
      <c r="R104" s="32">
        <f>IV!R104+V!R104+VI!R104</f>
        <v>0</v>
      </c>
      <c r="S104" s="38">
        <f>IV!S104+V!S104+VI!S104</f>
        <v>0</v>
      </c>
      <c r="T104" s="171"/>
    </row>
    <row r="105" spans="1:20" x14ac:dyDescent="0.2">
      <c r="A105" s="163"/>
      <c r="B105" s="166"/>
      <c r="C105" s="172"/>
      <c r="D105" s="35" t="s">
        <v>8</v>
      </c>
      <c r="E105" s="35">
        <f>IV!E105+V!E105+VI!E105</f>
        <v>20</v>
      </c>
      <c r="F105" s="35">
        <f>IV!F105+V!F105+VI!F105</f>
        <v>0</v>
      </c>
      <c r="G105" s="35">
        <f>IV!G105+V!G105+VI!G105</f>
        <v>6</v>
      </c>
      <c r="H105" s="35">
        <f>IV!H105+V!H105+VI!H105</f>
        <v>26</v>
      </c>
      <c r="I105" s="35">
        <f>IV!I105+V!I105+VI!I105</f>
        <v>0</v>
      </c>
      <c r="J105" s="35">
        <f>IV!J105+V!J105+VI!J105</f>
        <v>0</v>
      </c>
      <c r="K105" s="35">
        <f>IV!K105+V!K105+VI!K105</f>
        <v>0</v>
      </c>
      <c r="L105" s="39">
        <f>IV!L105+V!L105+VI!L105</f>
        <v>0</v>
      </c>
      <c r="M105" s="39">
        <f>IV!M105+V!M105+VI!M105</f>
        <v>0</v>
      </c>
      <c r="N105" s="39">
        <f>IV!N105+V!N105+VI!N105</f>
        <v>0</v>
      </c>
      <c r="O105" s="39">
        <f>IV!O105+V!O105+VI!O105</f>
        <v>0</v>
      </c>
      <c r="P105" s="39">
        <f>IV!P105+V!P105+VI!P105</f>
        <v>0</v>
      </c>
      <c r="Q105" s="39">
        <f>IV!Q105+V!Q105+VI!Q105</f>
        <v>0</v>
      </c>
      <c r="R105" s="39">
        <f>IV!R105+V!R105+VI!R105</f>
        <v>0</v>
      </c>
      <c r="S105" s="40">
        <f>IV!S105+V!S105+VI!S105</f>
        <v>0</v>
      </c>
      <c r="T105" s="171"/>
    </row>
    <row r="106" spans="1:20" x14ac:dyDescent="0.2">
      <c r="A106" s="164"/>
      <c r="B106" s="167"/>
      <c r="C106" s="45"/>
      <c r="D106" s="35" t="s">
        <v>43</v>
      </c>
      <c r="E106" s="35">
        <f>IV!E106+V!E106+VI!E106</f>
        <v>39</v>
      </c>
      <c r="F106" s="35">
        <f>IV!F106+V!F106+VI!F106</f>
        <v>0</v>
      </c>
      <c r="G106" s="35">
        <f>IV!G106+V!G106+VI!G106</f>
        <v>26</v>
      </c>
      <c r="H106" s="35">
        <f>IV!H106+V!H106+VI!H106</f>
        <v>65</v>
      </c>
      <c r="I106" s="35">
        <f>IV!I106+V!I106+VI!I106</f>
        <v>0</v>
      </c>
      <c r="J106" s="35">
        <f>IV!J106+V!J106+VI!J106</f>
        <v>0</v>
      </c>
      <c r="K106" s="35">
        <f>IV!K106+V!K106+VI!K106</f>
        <v>0</v>
      </c>
      <c r="L106" s="35">
        <f>IV!L106+V!L106+VI!L106</f>
        <v>0</v>
      </c>
      <c r="M106" s="35">
        <f>IV!M106+V!M106+VI!M106</f>
        <v>0</v>
      </c>
      <c r="N106" s="35">
        <f>IV!N106+V!N106+VI!N106</f>
        <v>2</v>
      </c>
      <c r="O106" s="35">
        <f>IV!O106+V!O106+VI!O106</f>
        <v>0</v>
      </c>
      <c r="P106" s="35">
        <f>IV!P106+V!P106+VI!P106</f>
        <v>0</v>
      </c>
      <c r="Q106" s="35">
        <f>IV!Q106+V!Q106+VI!Q106</f>
        <v>0</v>
      </c>
      <c r="R106" s="35">
        <f>IV!R106+V!R106+VI!R106</f>
        <v>0</v>
      </c>
      <c r="S106" s="40">
        <f>IV!S106+V!S106+VI!S106</f>
        <v>184000</v>
      </c>
      <c r="T106" s="172"/>
    </row>
    <row r="107" spans="1:20" ht="38.25" x14ac:dyDescent="0.2">
      <c r="A107" s="162">
        <v>19</v>
      </c>
      <c r="B107" s="165" t="s">
        <v>26</v>
      </c>
      <c r="C107" s="170" t="s">
        <v>58</v>
      </c>
      <c r="D107" s="42" t="s">
        <v>5</v>
      </c>
      <c r="E107" s="42">
        <f>IV!E107+V!E107+VI!E107</f>
        <v>6</v>
      </c>
      <c r="F107" s="42">
        <f>IV!F107+V!F107+VI!F107</f>
        <v>0</v>
      </c>
      <c r="G107" s="42">
        <f>IV!G107+V!G107+VI!G107</f>
        <v>42</v>
      </c>
      <c r="H107" s="35">
        <f>IV!H107+V!H107+VI!H107</f>
        <v>48</v>
      </c>
      <c r="I107" s="42">
        <f>IV!I107+V!I107+VI!I107</f>
        <v>0</v>
      </c>
      <c r="J107" s="42">
        <f>IV!J107+V!J107+VI!J107</f>
        <v>0</v>
      </c>
      <c r="K107" s="35">
        <f>IV!K107+V!K107+VI!K107</f>
        <v>0</v>
      </c>
      <c r="L107" s="43">
        <f>IV!L107+V!L107+VI!L107</f>
        <v>1</v>
      </c>
      <c r="M107" s="42">
        <f>IV!M107+V!M107+VI!M107</f>
        <v>0</v>
      </c>
      <c r="N107" s="42">
        <f>IV!N107+V!N107+VI!N107</f>
        <v>3</v>
      </c>
      <c r="O107" s="42">
        <f>IV!O107+V!O107+VI!O107</f>
        <v>0</v>
      </c>
      <c r="P107" s="42">
        <f>IV!P107+V!P107+VI!P107</f>
        <v>0</v>
      </c>
      <c r="Q107" s="42">
        <f>IV!Q107+V!Q107+VI!Q107</f>
        <v>0</v>
      </c>
      <c r="R107" s="42">
        <f>IV!R107+V!R107+VI!R107</f>
        <v>0</v>
      </c>
      <c r="S107" s="44">
        <f>IV!S107+V!S107+VI!S107</f>
        <v>4121880</v>
      </c>
      <c r="T107" s="170"/>
    </row>
    <row r="108" spans="1:20" x14ac:dyDescent="0.2">
      <c r="A108" s="163"/>
      <c r="B108" s="166"/>
      <c r="C108" s="171"/>
      <c r="D108" s="32" t="s">
        <v>111</v>
      </c>
      <c r="E108" s="42">
        <f>IV!E108+V!E108+VI!E108</f>
        <v>0</v>
      </c>
      <c r="F108" s="42">
        <f>IV!F108+V!F108+VI!F108</f>
        <v>0</v>
      </c>
      <c r="G108" s="42">
        <f>IV!G108+V!G108+VI!G108</f>
        <v>0</v>
      </c>
      <c r="H108" s="35">
        <f>IV!H108+V!H108+VI!H108</f>
        <v>0</v>
      </c>
      <c r="I108" s="42">
        <f>IV!I108+V!I108+VI!I108</f>
        <v>0</v>
      </c>
      <c r="J108" s="42">
        <f>IV!J108+V!J108+VI!J108</f>
        <v>0</v>
      </c>
      <c r="K108" s="35">
        <f>IV!K108+V!K108+VI!K108</f>
        <v>0</v>
      </c>
      <c r="L108" s="42">
        <f>IV!L108+V!L108+VI!L108</f>
        <v>0</v>
      </c>
      <c r="M108" s="42">
        <f>IV!M108+V!M108+VI!M108</f>
        <v>0</v>
      </c>
      <c r="N108" s="42">
        <f>IV!N108+V!N108+VI!N108</f>
        <v>0</v>
      </c>
      <c r="O108" s="42">
        <f>IV!O108+V!O108+VI!O108</f>
        <v>0</v>
      </c>
      <c r="P108" s="42">
        <f>IV!P108+V!P108+VI!P108</f>
        <v>0</v>
      </c>
      <c r="Q108" s="42">
        <f>IV!Q108+V!Q108+VI!Q108</f>
        <v>0</v>
      </c>
      <c r="R108" s="42">
        <f>IV!R108+V!R108+VI!R108</f>
        <v>0</v>
      </c>
      <c r="S108" s="44">
        <f>IV!S108+V!S108+VI!S108</f>
        <v>0</v>
      </c>
      <c r="T108" s="171"/>
    </row>
    <row r="109" spans="1:20" x14ac:dyDescent="0.2">
      <c r="A109" s="163"/>
      <c r="B109" s="166"/>
      <c r="C109" s="171"/>
      <c r="D109" s="42" t="s">
        <v>7</v>
      </c>
      <c r="E109" s="42">
        <f>IV!E109+V!E109+VI!E109</f>
        <v>0</v>
      </c>
      <c r="F109" s="42">
        <f>IV!F109+V!F109+VI!F109</f>
        <v>0</v>
      </c>
      <c r="G109" s="42">
        <f>IV!G109+V!G109+VI!G109</f>
        <v>11</v>
      </c>
      <c r="H109" s="35">
        <f>IV!H109+V!H109+VI!H109</f>
        <v>11</v>
      </c>
      <c r="I109" s="42">
        <f>IV!I109+V!I109+VI!I109</f>
        <v>0</v>
      </c>
      <c r="J109" s="42">
        <f>IV!J109+V!J109+VI!J109</f>
        <v>0</v>
      </c>
      <c r="K109" s="35">
        <f>IV!K109+V!K109+VI!K109</f>
        <v>0</v>
      </c>
      <c r="L109" s="42">
        <f>IV!L109+V!L109+VI!L109</f>
        <v>0</v>
      </c>
      <c r="M109" s="42">
        <f>IV!M109+V!M109+VI!M109</f>
        <v>0</v>
      </c>
      <c r="N109" s="42">
        <f>IV!N109+V!N109+VI!N109</f>
        <v>0</v>
      </c>
      <c r="O109" s="42">
        <f>IV!O109+V!O109+VI!O109</f>
        <v>0</v>
      </c>
      <c r="P109" s="42">
        <f>IV!P109+V!P109+VI!P109</f>
        <v>0</v>
      </c>
      <c r="Q109" s="42">
        <f>IV!Q109+V!Q109+VI!Q109</f>
        <v>0</v>
      </c>
      <c r="R109" s="42">
        <f>IV!R109+V!R109+VI!R109</f>
        <v>0</v>
      </c>
      <c r="S109" s="44">
        <f>IV!S109+V!S109+VI!S109</f>
        <v>1495000</v>
      </c>
      <c r="T109" s="171"/>
    </row>
    <row r="110" spans="1:20" x14ac:dyDescent="0.2">
      <c r="A110" s="163"/>
      <c r="B110" s="167"/>
      <c r="C110" s="171"/>
      <c r="D110" s="35" t="s">
        <v>8</v>
      </c>
      <c r="E110" s="35">
        <f>IV!E110+V!E110+VI!E110</f>
        <v>6</v>
      </c>
      <c r="F110" s="35">
        <f>IV!F110+V!F110+VI!F110</f>
        <v>0</v>
      </c>
      <c r="G110" s="35">
        <f>IV!G110+V!G110+VI!G110</f>
        <v>53</v>
      </c>
      <c r="H110" s="35">
        <f>IV!H110+V!H110+VI!H110</f>
        <v>59</v>
      </c>
      <c r="I110" s="35">
        <f>IV!I110+V!I110+VI!I110</f>
        <v>0</v>
      </c>
      <c r="J110" s="35">
        <f>IV!J110+V!J110+VI!J110</f>
        <v>0</v>
      </c>
      <c r="K110" s="35">
        <f>IV!K110+V!K110+VI!K110</f>
        <v>0</v>
      </c>
      <c r="L110" s="39">
        <f>IV!L110+V!L110+VI!L110</f>
        <v>1</v>
      </c>
      <c r="M110" s="39">
        <f>IV!M110+V!M110+VI!M110</f>
        <v>0</v>
      </c>
      <c r="N110" s="39">
        <f>IV!N110+V!N110+VI!N110</f>
        <v>3</v>
      </c>
      <c r="O110" s="39">
        <f>IV!O110+V!O110+VI!O110</f>
        <v>0</v>
      </c>
      <c r="P110" s="39">
        <f>IV!P110+V!P110+VI!P110</f>
        <v>0</v>
      </c>
      <c r="Q110" s="39">
        <f>IV!Q110+V!Q110+VI!Q110</f>
        <v>0</v>
      </c>
      <c r="R110" s="39">
        <f>IV!R110+V!R110+VI!R110</f>
        <v>0</v>
      </c>
      <c r="S110" s="40">
        <f>IV!S110+V!S110+VI!S110</f>
        <v>5616880</v>
      </c>
      <c r="T110" s="172"/>
    </row>
    <row r="111" spans="1:20" ht="38.25" x14ac:dyDescent="0.2">
      <c r="A111" s="162">
        <v>20</v>
      </c>
      <c r="B111" s="165" t="s">
        <v>27</v>
      </c>
      <c r="C111" s="171" t="s">
        <v>45</v>
      </c>
      <c r="D111" s="42" t="s">
        <v>5</v>
      </c>
      <c r="E111" s="42">
        <f>IV!E111+V!E111+VI!E111</f>
        <v>0</v>
      </c>
      <c r="F111" s="42">
        <f>IV!F111+V!F111+VI!F111</f>
        <v>0</v>
      </c>
      <c r="G111" s="42">
        <f>IV!G111+V!G111+VI!G111</f>
        <v>0</v>
      </c>
      <c r="H111" s="35">
        <f>IV!H111+V!H111+VI!H111</f>
        <v>0</v>
      </c>
      <c r="I111" s="42">
        <f>IV!I111+V!I111+VI!I111</f>
        <v>0</v>
      </c>
      <c r="J111" s="42">
        <f>IV!J111+V!J111+VI!J111</f>
        <v>0</v>
      </c>
      <c r="K111" s="35">
        <f>IV!K111+V!K111+VI!K111</f>
        <v>0</v>
      </c>
      <c r="L111" s="43">
        <f>IV!L111+V!L111+VI!L111</f>
        <v>0</v>
      </c>
      <c r="M111" s="42">
        <f>IV!M111+V!M111+VI!M111</f>
        <v>0</v>
      </c>
      <c r="N111" s="42">
        <f>IV!N111+V!N111+VI!N111</f>
        <v>0</v>
      </c>
      <c r="O111" s="42">
        <f>IV!O111+V!O111+VI!O111</f>
        <v>0</v>
      </c>
      <c r="P111" s="42">
        <f>IV!P111+V!P111+VI!P111</f>
        <v>0</v>
      </c>
      <c r="Q111" s="42">
        <f>IV!Q111+V!Q111+VI!Q111</f>
        <v>0</v>
      </c>
      <c r="R111" s="42">
        <f>IV!R111+V!R111+VI!R111</f>
        <v>0</v>
      </c>
      <c r="S111" s="44">
        <f>IV!S111+V!S111+VI!S111</f>
        <v>0</v>
      </c>
      <c r="T111" s="170"/>
    </row>
    <row r="112" spans="1:20" x14ac:dyDescent="0.2">
      <c r="A112" s="163"/>
      <c r="B112" s="166"/>
      <c r="C112" s="171"/>
      <c r="D112" s="32" t="s">
        <v>111</v>
      </c>
      <c r="E112" s="42">
        <f>IV!E112+V!E112+VI!E112</f>
        <v>0</v>
      </c>
      <c r="F112" s="42">
        <f>IV!F112+V!F112+VI!F112</f>
        <v>0</v>
      </c>
      <c r="G112" s="42">
        <f>IV!G112+V!G112+VI!G112</f>
        <v>0</v>
      </c>
      <c r="H112" s="35">
        <f>IV!H112+V!H112+VI!H112</f>
        <v>0</v>
      </c>
      <c r="I112" s="42">
        <f>IV!I112+V!I112+VI!I112</f>
        <v>0</v>
      </c>
      <c r="J112" s="42">
        <f>IV!J112+V!J112+VI!J112</f>
        <v>0</v>
      </c>
      <c r="K112" s="35">
        <f>IV!K112+V!K112+VI!K112</f>
        <v>0</v>
      </c>
      <c r="L112" s="42">
        <f>IV!L112+V!L112+VI!L112</f>
        <v>0</v>
      </c>
      <c r="M112" s="42">
        <f>IV!M112+V!M112+VI!M112</f>
        <v>0</v>
      </c>
      <c r="N112" s="42">
        <f>IV!N112+V!N112+VI!N112</f>
        <v>0</v>
      </c>
      <c r="O112" s="42">
        <f>IV!O112+V!O112+VI!O112</f>
        <v>0</v>
      </c>
      <c r="P112" s="42">
        <f>IV!P112+V!P112+VI!P112</f>
        <v>0</v>
      </c>
      <c r="Q112" s="42">
        <f>IV!Q112+V!Q112+VI!Q112</f>
        <v>0</v>
      </c>
      <c r="R112" s="42">
        <f>IV!R112+V!R112+VI!R112</f>
        <v>0</v>
      </c>
      <c r="S112" s="44">
        <f>IV!S112+V!S112+VI!S112</f>
        <v>0</v>
      </c>
      <c r="T112" s="171"/>
    </row>
    <row r="113" spans="1:20" x14ac:dyDescent="0.2">
      <c r="A113" s="163"/>
      <c r="B113" s="166"/>
      <c r="C113" s="171"/>
      <c r="D113" s="42" t="s">
        <v>7</v>
      </c>
      <c r="E113" s="42">
        <f>IV!E113+V!E113+VI!E113</f>
        <v>0</v>
      </c>
      <c r="F113" s="42">
        <f>IV!F113+V!F113+VI!F113</f>
        <v>0</v>
      </c>
      <c r="G113" s="42">
        <f>IV!G113+V!G113+VI!G113</f>
        <v>0</v>
      </c>
      <c r="H113" s="35">
        <f>IV!H113+V!H113+VI!H113</f>
        <v>0</v>
      </c>
      <c r="I113" s="42">
        <f>IV!I113+V!I113+VI!I113</f>
        <v>0</v>
      </c>
      <c r="J113" s="42">
        <f>IV!J113+V!J113+VI!J113</f>
        <v>0</v>
      </c>
      <c r="K113" s="35">
        <f>IV!K113+V!K113+VI!K113</f>
        <v>0</v>
      </c>
      <c r="L113" s="42">
        <f>IV!L113+V!L113+VI!L113</f>
        <v>0</v>
      </c>
      <c r="M113" s="42">
        <f>IV!M113+V!M113+VI!M113</f>
        <v>0</v>
      </c>
      <c r="N113" s="42">
        <f>IV!N113+V!N113+VI!N113</f>
        <v>0</v>
      </c>
      <c r="O113" s="42">
        <f>IV!O113+V!O113+VI!O113</f>
        <v>0</v>
      </c>
      <c r="P113" s="42">
        <f>IV!P113+V!P113+VI!P113</f>
        <v>0</v>
      </c>
      <c r="Q113" s="42">
        <f>IV!Q113+V!Q113+VI!Q113</f>
        <v>0</v>
      </c>
      <c r="R113" s="42">
        <f>IV!R113+V!R113+VI!R113</f>
        <v>0</v>
      </c>
      <c r="S113" s="44">
        <f>IV!S113+V!S113+VI!S113</f>
        <v>0</v>
      </c>
      <c r="T113" s="171"/>
    </row>
    <row r="114" spans="1:20" x14ac:dyDescent="0.2">
      <c r="A114" s="163"/>
      <c r="B114" s="166"/>
      <c r="C114" s="171"/>
      <c r="D114" s="35" t="s">
        <v>8</v>
      </c>
      <c r="E114" s="35">
        <f>IV!E114+V!E114+VI!E114</f>
        <v>0</v>
      </c>
      <c r="F114" s="35">
        <f>IV!F114+V!F114+VI!F114</f>
        <v>0</v>
      </c>
      <c r="G114" s="35">
        <f>IV!G114+V!G114+VI!G114</f>
        <v>0</v>
      </c>
      <c r="H114" s="35">
        <f>IV!H114+V!H114+VI!H114</f>
        <v>0</v>
      </c>
      <c r="I114" s="35">
        <f>IV!I114+V!I114+VI!I114</f>
        <v>0</v>
      </c>
      <c r="J114" s="35">
        <f>IV!J114+V!J114+VI!J114</f>
        <v>0</v>
      </c>
      <c r="K114" s="35">
        <f>IV!K114+V!K114+VI!K114</f>
        <v>0</v>
      </c>
      <c r="L114" s="39">
        <f>IV!L114+V!L114+VI!L114</f>
        <v>0</v>
      </c>
      <c r="M114" s="39">
        <f>IV!M114+V!M114+VI!M114</f>
        <v>0</v>
      </c>
      <c r="N114" s="39">
        <f>IV!N114+V!N114+VI!N114</f>
        <v>0</v>
      </c>
      <c r="O114" s="39">
        <f>IV!O114+V!O114+VI!O114</f>
        <v>0</v>
      </c>
      <c r="P114" s="39">
        <f>IV!P114+V!P114+VI!P114</f>
        <v>0</v>
      </c>
      <c r="Q114" s="39">
        <f>IV!Q114+V!Q114+VI!Q114</f>
        <v>0</v>
      </c>
      <c r="R114" s="39">
        <f>IV!R114+V!R114+VI!R114</f>
        <v>0</v>
      </c>
      <c r="S114" s="40">
        <f>IV!S114+V!S114+VI!S114</f>
        <v>0</v>
      </c>
      <c r="T114" s="172"/>
    </row>
    <row r="115" spans="1:20" ht="25.5" x14ac:dyDescent="0.2">
      <c r="A115" s="163"/>
      <c r="B115" s="166"/>
      <c r="C115" s="171" t="s">
        <v>45</v>
      </c>
      <c r="D115" s="32" t="s">
        <v>5</v>
      </c>
      <c r="E115" s="32">
        <f>IV!E115+V!E115+VI!E115</f>
        <v>0</v>
      </c>
      <c r="F115" s="32">
        <f>IV!F115+V!F115+VI!F115</f>
        <v>0</v>
      </c>
      <c r="G115" s="32">
        <f>IV!G115+V!G115+VI!G115</f>
        <v>0</v>
      </c>
      <c r="H115" s="35">
        <f>IV!H115+V!H115+VI!H115</f>
        <v>0</v>
      </c>
      <c r="I115" s="32">
        <f>IV!I115+V!I115+VI!I115</f>
        <v>0</v>
      </c>
      <c r="J115" s="32">
        <f>IV!J115+V!J115+VI!J115</f>
        <v>0</v>
      </c>
      <c r="K115" s="35">
        <f>IV!K115+V!K115+VI!K115</f>
        <v>0</v>
      </c>
      <c r="L115" s="36">
        <f>IV!L115+V!L115+VI!L115</f>
        <v>0</v>
      </c>
      <c r="M115" s="32">
        <f>IV!M115+V!M115+VI!M115</f>
        <v>0</v>
      </c>
      <c r="N115" s="32">
        <f>IV!N115+V!N115+VI!N115</f>
        <v>0</v>
      </c>
      <c r="O115" s="37">
        <f>IV!O115+V!O115+VI!O115</f>
        <v>0</v>
      </c>
      <c r="P115" s="37">
        <f>IV!P115+V!P115+VI!P115</f>
        <v>0</v>
      </c>
      <c r="Q115" s="32">
        <f>IV!Q115+V!Q115+VI!Q115</f>
        <v>0</v>
      </c>
      <c r="R115" s="32">
        <f>IV!R115+V!R115+VI!R115</f>
        <v>0</v>
      </c>
      <c r="S115" s="38">
        <f>IV!S115+V!S115+VI!S115</f>
        <v>0</v>
      </c>
      <c r="T115" s="170"/>
    </row>
    <row r="116" spans="1:20" x14ac:dyDescent="0.2">
      <c r="A116" s="163"/>
      <c r="B116" s="166"/>
      <c r="C116" s="171"/>
      <c r="D116" s="32" t="s">
        <v>111</v>
      </c>
      <c r="E116" s="32">
        <f>IV!E116+V!E116+VI!E116</f>
        <v>0</v>
      </c>
      <c r="F116" s="32">
        <f>IV!F116+V!F116+VI!F116</f>
        <v>0</v>
      </c>
      <c r="G116" s="32">
        <f>IV!G116+V!G116+VI!G116</f>
        <v>0</v>
      </c>
      <c r="H116" s="35">
        <f>IV!H116+V!H116+VI!H116</f>
        <v>0</v>
      </c>
      <c r="I116" s="32">
        <f>IV!I116+V!I116+VI!I116</f>
        <v>0</v>
      </c>
      <c r="J116" s="32">
        <f>IV!J116+V!J116+VI!J116</f>
        <v>0</v>
      </c>
      <c r="K116" s="35">
        <f>IV!K116+V!K116+VI!K116</f>
        <v>0</v>
      </c>
      <c r="L116" s="32">
        <f>IV!L116+V!L116+VI!L116</f>
        <v>0</v>
      </c>
      <c r="M116" s="32">
        <f>IV!M116+V!M116+VI!M116</f>
        <v>0</v>
      </c>
      <c r="N116" s="32">
        <f>IV!N116+V!N116+VI!N116</f>
        <v>0</v>
      </c>
      <c r="O116" s="32">
        <f>IV!O116+V!O116+VI!O116</f>
        <v>0</v>
      </c>
      <c r="P116" s="32">
        <f>IV!P116+V!P116+VI!P116</f>
        <v>0</v>
      </c>
      <c r="Q116" s="32">
        <f>IV!Q116+V!Q116+VI!Q116</f>
        <v>0</v>
      </c>
      <c r="R116" s="32">
        <f>IV!R116+V!R116+VI!R116</f>
        <v>0</v>
      </c>
      <c r="S116" s="38">
        <f>IV!S116+V!S116+VI!S116</f>
        <v>0</v>
      </c>
      <c r="T116" s="171"/>
    </row>
    <row r="117" spans="1:20" x14ac:dyDescent="0.2">
      <c r="A117" s="163"/>
      <c r="B117" s="166"/>
      <c r="C117" s="171"/>
      <c r="D117" s="32" t="s">
        <v>7</v>
      </c>
      <c r="E117" s="32">
        <f>IV!E117+V!E117+VI!E117</f>
        <v>0</v>
      </c>
      <c r="F117" s="32">
        <f>IV!F117+V!F117+VI!F117</f>
        <v>0</v>
      </c>
      <c r="G117" s="32">
        <f>IV!G117+V!G117+VI!G117</f>
        <v>0</v>
      </c>
      <c r="H117" s="35">
        <f>IV!H117+V!H117+VI!H117</f>
        <v>0</v>
      </c>
      <c r="I117" s="32">
        <f>IV!I117+V!I117+VI!I117</f>
        <v>0</v>
      </c>
      <c r="J117" s="32">
        <f>IV!J117+V!J117+VI!J117</f>
        <v>0</v>
      </c>
      <c r="K117" s="35">
        <f>IV!K117+V!K117+VI!K117</f>
        <v>0</v>
      </c>
      <c r="L117" s="32">
        <f>IV!L117+V!L117+VI!L117</f>
        <v>0</v>
      </c>
      <c r="M117" s="32">
        <f>IV!M117+V!M117+VI!M117</f>
        <v>0</v>
      </c>
      <c r="N117" s="32">
        <f>IV!N117+V!N117+VI!N117</f>
        <v>0</v>
      </c>
      <c r="O117" s="32">
        <f>IV!O117+V!O117+VI!O117</f>
        <v>0</v>
      </c>
      <c r="P117" s="32">
        <f>IV!P117+V!P117+VI!P117</f>
        <v>0</v>
      </c>
      <c r="Q117" s="32">
        <f>IV!Q117+V!Q117+VI!Q117</f>
        <v>0</v>
      </c>
      <c r="R117" s="32">
        <f>IV!R117+V!R117+VI!R117</f>
        <v>0</v>
      </c>
      <c r="S117" s="38">
        <f>IV!S117+V!S117+VI!S117</f>
        <v>0</v>
      </c>
      <c r="T117" s="171"/>
    </row>
    <row r="118" spans="1:20" x14ac:dyDescent="0.2">
      <c r="A118" s="163"/>
      <c r="B118" s="166"/>
      <c r="C118" s="171"/>
      <c r="D118" s="35" t="s">
        <v>8</v>
      </c>
      <c r="E118" s="35">
        <f>IV!E118+V!E118+VI!E118</f>
        <v>0</v>
      </c>
      <c r="F118" s="35">
        <f>IV!F118+V!F118+VI!F118</f>
        <v>0</v>
      </c>
      <c r="G118" s="35">
        <f>IV!G118+V!G118+VI!G118</f>
        <v>0</v>
      </c>
      <c r="H118" s="35">
        <f>IV!H118+V!H118+VI!H118</f>
        <v>0</v>
      </c>
      <c r="I118" s="35">
        <f>IV!I118+V!I118+VI!I118</f>
        <v>0</v>
      </c>
      <c r="J118" s="35">
        <f>IV!J118+V!J118+VI!J118</f>
        <v>0</v>
      </c>
      <c r="K118" s="35">
        <f>IV!K118+V!K118+VI!K118</f>
        <v>0</v>
      </c>
      <c r="L118" s="39">
        <f>IV!L118+V!L118+VI!L118</f>
        <v>0</v>
      </c>
      <c r="M118" s="39">
        <f>IV!M118+V!M118+VI!M118</f>
        <v>0</v>
      </c>
      <c r="N118" s="39">
        <f>IV!N118+V!N118+VI!N118</f>
        <v>0</v>
      </c>
      <c r="O118" s="39">
        <f>IV!O118+V!O118+VI!O118</f>
        <v>0</v>
      </c>
      <c r="P118" s="39">
        <f>IV!P118+V!P118+VI!P118</f>
        <v>0</v>
      </c>
      <c r="Q118" s="39">
        <f>IV!Q118+V!Q118+VI!Q118</f>
        <v>0</v>
      </c>
      <c r="R118" s="39">
        <f>IV!R118+V!R118+VI!R118</f>
        <v>0</v>
      </c>
      <c r="S118" s="40">
        <f>IV!S118+V!S118+VI!S118</f>
        <v>0</v>
      </c>
      <c r="T118" s="171"/>
    </row>
    <row r="119" spans="1:20" x14ac:dyDescent="0.2">
      <c r="A119" s="164"/>
      <c r="B119" s="167"/>
      <c r="C119" s="45"/>
      <c r="D119" s="35" t="s">
        <v>43</v>
      </c>
      <c r="E119" s="35">
        <f>IV!E119+V!E119+VI!E119</f>
        <v>0</v>
      </c>
      <c r="F119" s="35">
        <f>IV!F119+V!F119+VI!F119</f>
        <v>0</v>
      </c>
      <c r="G119" s="35">
        <f>IV!G119+V!G119+VI!G119</f>
        <v>0</v>
      </c>
      <c r="H119" s="35">
        <f>IV!H119+V!H119+VI!H119</f>
        <v>0</v>
      </c>
      <c r="I119" s="35">
        <f>IV!I119+V!I119+VI!I119</f>
        <v>0</v>
      </c>
      <c r="J119" s="35">
        <f>IV!J119+V!J119+VI!J119</f>
        <v>0</v>
      </c>
      <c r="K119" s="35">
        <f>IV!K119+V!K119+VI!K119</f>
        <v>0</v>
      </c>
      <c r="L119" s="35">
        <f>IV!L119+V!L119+VI!L119</f>
        <v>0</v>
      </c>
      <c r="M119" s="35">
        <f>IV!M119+V!M119+VI!M119</f>
        <v>0</v>
      </c>
      <c r="N119" s="39">
        <f>IV!N119+V!N119+VI!N119</f>
        <v>0</v>
      </c>
      <c r="O119" s="35">
        <f>IV!O119+V!O119+VI!O119</f>
        <v>0</v>
      </c>
      <c r="P119" s="35">
        <f>IV!P119+V!P119+VI!P119</f>
        <v>0</v>
      </c>
      <c r="Q119" s="35">
        <f>IV!Q119+V!Q119+VI!Q119</f>
        <v>0</v>
      </c>
      <c r="R119" s="35">
        <f>IV!R119+V!R119+VI!R119</f>
        <v>0</v>
      </c>
      <c r="S119" s="40">
        <f>IV!S119+V!S119+VI!S119</f>
        <v>0</v>
      </c>
      <c r="T119" s="172"/>
    </row>
    <row r="120" spans="1:20" ht="51" x14ac:dyDescent="0.2">
      <c r="A120" s="162">
        <v>21</v>
      </c>
      <c r="B120" s="165" t="s">
        <v>28</v>
      </c>
      <c r="C120" s="170" t="s">
        <v>59</v>
      </c>
      <c r="D120" s="32" t="s">
        <v>5</v>
      </c>
      <c r="E120" s="32">
        <f>IV!E120+V!E120+VI!E120</f>
        <v>0</v>
      </c>
      <c r="F120" s="32">
        <f>IV!F120+V!F120+VI!F120</f>
        <v>0</v>
      </c>
      <c r="G120" s="32">
        <f>IV!G120+V!G120+VI!G120</f>
        <v>35</v>
      </c>
      <c r="H120" s="35">
        <f>IV!H120+V!H120+VI!H120</f>
        <v>35</v>
      </c>
      <c r="I120" s="32">
        <f>IV!I120+V!I120+VI!I120</f>
        <v>0</v>
      </c>
      <c r="J120" s="32">
        <f>IV!J120+V!J120+VI!J120</f>
        <v>0</v>
      </c>
      <c r="K120" s="35">
        <f>IV!K120+V!K120+VI!K120</f>
        <v>0</v>
      </c>
      <c r="L120" s="36">
        <f>IV!L120+V!L120+VI!L120</f>
        <v>0</v>
      </c>
      <c r="M120" s="32">
        <f>IV!M120+V!M120+VI!M120</f>
        <v>0</v>
      </c>
      <c r="N120" s="32">
        <f>IV!N120+V!N120+VI!N120</f>
        <v>0</v>
      </c>
      <c r="O120" s="37">
        <f>IV!O120+V!O120+VI!O120</f>
        <v>0</v>
      </c>
      <c r="P120" s="37">
        <f>IV!P120+V!P120+VI!P120</f>
        <v>0</v>
      </c>
      <c r="Q120" s="32">
        <f>IV!Q120+V!Q120+VI!Q120</f>
        <v>0</v>
      </c>
      <c r="R120" s="32">
        <f>IV!R120+V!R120+VI!R120</f>
        <v>0</v>
      </c>
      <c r="S120" s="38">
        <f>IV!S120+V!S120+VI!S120</f>
        <v>0</v>
      </c>
      <c r="T120" s="170"/>
    </row>
    <row r="121" spans="1:20" x14ac:dyDescent="0.2">
      <c r="A121" s="163"/>
      <c r="B121" s="166"/>
      <c r="C121" s="171"/>
      <c r="D121" s="32" t="s">
        <v>111</v>
      </c>
      <c r="E121" s="32">
        <f>IV!E121+V!E121+VI!E121</f>
        <v>0</v>
      </c>
      <c r="F121" s="32">
        <f>IV!F121+V!F121+VI!F121</f>
        <v>0</v>
      </c>
      <c r="G121" s="32">
        <f>IV!G121+V!G121+VI!G121</f>
        <v>0</v>
      </c>
      <c r="H121" s="35">
        <f>IV!H121+V!H121+VI!H121</f>
        <v>0</v>
      </c>
      <c r="I121" s="32">
        <f>IV!I121+V!I121+VI!I121</f>
        <v>0</v>
      </c>
      <c r="J121" s="32">
        <f>IV!J121+V!J121+VI!J121</f>
        <v>0</v>
      </c>
      <c r="K121" s="35">
        <f>IV!K121+V!K121+VI!K121</f>
        <v>0</v>
      </c>
      <c r="L121" s="32">
        <f>IV!L121+V!L121+VI!L121</f>
        <v>0</v>
      </c>
      <c r="M121" s="32">
        <f>IV!M121+V!M121+VI!M121</f>
        <v>0</v>
      </c>
      <c r="N121" s="32">
        <f>IV!N121+V!N121+VI!N121</f>
        <v>0</v>
      </c>
      <c r="O121" s="32">
        <f>IV!O121+V!O121+VI!O121</f>
        <v>0</v>
      </c>
      <c r="P121" s="32">
        <f>IV!P121+V!P121+VI!P121</f>
        <v>0</v>
      </c>
      <c r="Q121" s="32">
        <f>IV!Q121+V!Q121+VI!Q121</f>
        <v>0</v>
      </c>
      <c r="R121" s="32">
        <f>IV!R121+V!R121+VI!R121</f>
        <v>0</v>
      </c>
      <c r="S121" s="38">
        <f>IV!S121+V!S121+VI!S121</f>
        <v>0</v>
      </c>
      <c r="T121" s="171"/>
    </row>
    <row r="122" spans="1:20" x14ac:dyDescent="0.2">
      <c r="A122" s="163"/>
      <c r="B122" s="166"/>
      <c r="C122" s="171"/>
      <c r="D122" s="32" t="s">
        <v>7</v>
      </c>
      <c r="E122" s="32">
        <f>IV!E122+V!E122+VI!E122</f>
        <v>0</v>
      </c>
      <c r="F122" s="32">
        <f>IV!F122+V!F122+VI!F122</f>
        <v>0</v>
      </c>
      <c r="G122" s="32">
        <f>IV!G122+V!G122+VI!G122</f>
        <v>30</v>
      </c>
      <c r="H122" s="35">
        <f>IV!H122+V!H122+VI!H122</f>
        <v>30</v>
      </c>
      <c r="I122" s="32">
        <f>IV!I122+V!I122+VI!I122</f>
        <v>0</v>
      </c>
      <c r="J122" s="32">
        <f>IV!J122+V!J122+VI!J122</f>
        <v>0</v>
      </c>
      <c r="K122" s="35">
        <f>IV!K122+V!K122+VI!K122</f>
        <v>0</v>
      </c>
      <c r="L122" s="32">
        <f>IV!L122+V!L122+VI!L122</f>
        <v>0</v>
      </c>
      <c r="M122" s="32">
        <f>IV!M122+V!M122+VI!M122</f>
        <v>0</v>
      </c>
      <c r="N122" s="32">
        <f>IV!N122+V!N122+VI!N122</f>
        <v>0</v>
      </c>
      <c r="O122" s="32">
        <f>IV!O122+V!O122+VI!O122</f>
        <v>0</v>
      </c>
      <c r="P122" s="32">
        <f>IV!P122+V!P122+VI!P122</f>
        <v>0</v>
      </c>
      <c r="Q122" s="32">
        <f>IV!Q122+V!Q122+VI!Q122</f>
        <v>0</v>
      </c>
      <c r="R122" s="32">
        <f>IV!R122+V!R122+VI!R122</f>
        <v>0</v>
      </c>
      <c r="S122" s="38">
        <f>IV!S122+V!S122+VI!S122</f>
        <v>0</v>
      </c>
      <c r="T122" s="171"/>
    </row>
    <row r="123" spans="1:20" x14ac:dyDescent="0.2">
      <c r="A123" s="163"/>
      <c r="B123" s="167"/>
      <c r="C123" s="171"/>
      <c r="D123" s="35" t="s">
        <v>8</v>
      </c>
      <c r="E123" s="35">
        <f>IV!E123+V!E123+VI!E123</f>
        <v>0</v>
      </c>
      <c r="F123" s="35">
        <f>IV!F123+V!F123+VI!F123</f>
        <v>0</v>
      </c>
      <c r="G123" s="35">
        <f>IV!G123+V!G123+VI!G123</f>
        <v>65</v>
      </c>
      <c r="H123" s="35">
        <f>IV!H123+V!H123+VI!H123</f>
        <v>65</v>
      </c>
      <c r="I123" s="35">
        <f>IV!I123+V!I123+VI!I123</f>
        <v>0</v>
      </c>
      <c r="J123" s="35">
        <f>IV!J123+V!J123+VI!J123</f>
        <v>0</v>
      </c>
      <c r="K123" s="35">
        <f>IV!K123+V!K123+VI!K123</f>
        <v>0</v>
      </c>
      <c r="L123" s="35">
        <f>IV!L123+V!L123+VI!L123</f>
        <v>0</v>
      </c>
      <c r="M123" s="35">
        <f>IV!M123+V!M123+VI!M123</f>
        <v>0</v>
      </c>
      <c r="N123" s="35">
        <f>IV!N123+V!N123+VI!N123</f>
        <v>0</v>
      </c>
      <c r="O123" s="35">
        <f>IV!O123+V!O123+VI!O123</f>
        <v>0</v>
      </c>
      <c r="P123" s="35">
        <f>IV!P123+V!P123+VI!P123</f>
        <v>0</v>
      </c>
      <c r="Q123" s="35">
        <f>IV!Q123+V!Q123+VI!Q123</f>
        <v>0</v>
      </c>
      <c r="R123" s="35">
        <f>IV!R123+V!R123+VI!R123</f>
        <v>0</v>
      </c>
      <c r="S123" s="40">
        <f>IV!S123+V!S123+VI!S123</f>
        <v>0</v>
      </c>
      <c r="T123" s="172"/>
    </row>
    <row r="124" spans="1:20" ht="25.5" x14ac:dyDescent="0.2">
      <c r="A124" s="162">
        <v>22</v>
      </c>
      <c r="B124" s="165" t="s">
        <v>29</v>
      </c>
      <c r="C124" s="170" t="s">
        <v>70</v>
      </c>
      <c r="D124" s="32" t="s">
        <v>5</v>
      </c>
      <c r="E124" s="32">
        <f>IV!E124+V!E124+VI!E124</f>
        <v>3</v>
      </c>
      <c r="F124" s="32">
        <f>IV!F124+V!F124+VI!F124</f>
        <v>0</v>
      </c>
      <c r="G124" s="32">
        <f>IV!G124+V!G124+VI!G124</f>
        <v>7</v>
      </c>
      <c r="H124" s="35">
        <f>IV!H124+V!H124+VI!H124</f>
        <v>10</v>
      </c>
      <c r="I124" s="32">
        <f>IV!I124+V!I124+VI!I124</f>
        <v>0</v>
      </c>
      <c r="J124" s="32">
        <f>IV!J124+V!J124+VI!J124</f>
        <v>0</v>
      </c>
      <c r="K124" s="35">
        <f>IV!K124+V!K124+VI!K124</f>
        <v>0</v>
      </c>
      <c r="L124" s="36">
        <f>IV!L124+V!L124+VI!L124</f>
        <v>0</v>
      </c>
      <c r="M124" s="32">
        <f>IV!M124+V!M124+VI!M124</f>
        <v>0</v>
      </c>
      <c r="N124" s="32">
        <f>IV!N124+V!N124+VI!N124</f>
        <v>0</v>
      </c>
      <c r="O124" s="37">
        <f>IV!O124+V!O124+VI!O124</f>
        <v>0</v>
      </c>
      <c r="P124" s="37">
        <f>IV!P124+V!P124+VI!P124</f>
        <v>0</v>
      </c>
      <c r="Q124" s="32">
        <f>IV!Q124+V!Q124+VI!Q124</f>
        <v>0</v>
      </c>
      <c r="R124" s="32">
        <f>IV!R124+V!R124+VI!R124</f>
        <v>0</v>
      </c>
      <c r="S124" s="38">
        <f>IV!S124+V!S124+VI!S124</f>
        <v>0</v>
      </c>
      <c r="T124" s="170"/>
    </row>
    <row r="125" spans="1:20" x14ac:dyDescent="0.2">
      <c r="A125" s="163"/>
      <c r="B125" s="166"/>
      <c r="C125" s="171"/>
      <c r="D125" s="32" t="s">
        <v>111</v>
      </c>
      <c r="E125" s="32">
        <f>IV!E125+V!E125+VI!E125</f>
        <v>0</v>
      </c>
      <c r="F125" s="32">
        <f>IV!F125+V!F125+VI!F125</f>
        <v>0</v>
      </c>
      <c r="G125" s="32">
        <f>IV!G125+V!G125+VI!G125</f>
        <v>0</v>
      </c>
      <c r="H125" s="35">
        <f>IV!H125+V!H125+VI!H125</f>
        <v>0</v>
      </c>
      <c r="I125" s="32">
        <f>IV!I125+V!I125+VI!I125</f>
        <v>0</v>
      </c>
      <c r="J125" s="32">
        <f>IV!J125+V!J125+VI!J125</f>
        <v>0</v>
      </c>
      <c r="K125" s="35">
        <f>IV!K125+V!K125+VI!K125</f>
        <v>0</v>
      </c>
      <c r="L125" s="32">
        <f>IV!L125+V!L125+VI!L125</f>
        <v>0</v>
      </c>
      <c r="M125" s="32">
        <f>IV!M125+V!M125+VI!M125</f>
        <v>0</v>
      </c>
      <c r="N125" s="32">
        <f>IV!N125+V!N125+VI!N125</f>
        <v>0</v>
      </c>
      <c r="O125" s="32">
        <f>IV!O125+V!O125+VI!O125</f>
        <v>0</v>
      </c>
      <c r="P125" s="32">
        <f>IV!P125+V!P125+VI!P125</f>
        <v>0</v>
      </c>
      <c r="Q125" s="32">
        <f>IV!Q125+V!Q125+VI!Q125</f>
        <v>0</v>
      </c>
      <c r="R125" s="32">
        <f>IV!R125+V!R125+VI!R125</f>
        <v>0</v>
      </c>
      <c r="S125" s="38">
        <f>IV!S125+V!S125+VI!S125</f>
        <v>0</v>
      </c>
      <c r="T125" s="171"/>
    </row>
    <row r="126" spans="1:20" x14ac:dyDescent="0.2">
      <c r="A126" s="163"/>
      <c r="B126" s="166"/>
      <c r="C126" s="171"/>
      <c r="D126" s="32" t="s">
        <v>7</v>
      </c>
      <c r="E126" s="32">
        <f>IV!E126+V!E126+VI!E126</f>
        <v>0</v>
      </c>
      <c r="F126" s="32">
        <f>IV!F126+V!F126+VI!F126</f>
        <v>0</v>
      </c>
      <c r="G126" s="32">
        <f>IV!G126+V!G126+VI!G126</f>
        <v>1</v>
      </c>
      <c r="H126" s="35">
        <f>IV!H126+V!H126+VI!H126</f>
        <v>1</v>
      </c>
      <c r="I126" s="32">
        <f>IV!I126+V!I126+VI!I126</f>
        <v>0</v>
      </c>
      <c r="J126" s="32">
        <f>IV!J126+V!J126+VI!J126</f>
        <v>0</v>
      </c>
      <c r="K126" s="35">
        <f>IV!K126+V!K126+VI!K126</f>
        <v>0</v>
      </c>
      <c r="L126" s="32">
        <f>IV!L126+V!L126+VI!L126</f>
        <v>0</v>
      </c>
      <c r="M126" s="32">
        <f>IV!M126+V!M126+VI!M126</f>
        <v>0</v>
      </c>
      <c r="N126" s="32">
        <f>IV!N126+V!N126+VI!N126</f>
        <v>0</v>
      </c>
      <c r="O126" s="32">
        <f>IV!O126+V!O126+VI!O126</f>
        <v>0</v>
      </c>
      <c r="P126" s="32">
        <f>IV!P126+V!P126+VI!P126</f>
        <v>0</v>
      </c>
      <c r="Q126" s="32">
        <f>IV!Q126+V!Q126+VI!Q126</f>
        <v>0</v>
      </c>
      <c r="R126" s="32">
        <f>IV!R126+V!R126+VI!R126</f>
        <v>0</v>
      </c>
      <c r="S126" s="38">
        <f>IV!S126+V!S126+VI!S126</f>
        <v>0</v>
      </c>
      <c r="T126" s="171"/>
    </row>
    <row r="127" spans="1:20" x14ac:dyDescent="0.2">
      <c r="A127" s="163"/>
      <c r="B127" s="167"/>
      <c r="C127" s="171"/>
      <c r="D127" s="35" t="s">
        <v>8</v>
      </c>
      <c r="E127" s="35">
        <f>IV!E127+V!E127+VI!E127</f>
        <v>3</v>
      </c>
      <c r="F127" s="35">
        <f>IV!F127+V!F127+VI!F127</f>
        <v>0</v>
      </c>
      <c r="G127" s="35">
        <f>IV!G127+V!G127+VI!G127</f>
        <v>8</v>
      </c>
      <c r="H127" s="35">
        <f>IV!H127+V!H127+VI!H127</f>
        <v>11</v>
      </c>
      <c r="I127" s="35">
        <f>IV!I127+V!I127+VI!I127</f>
        <v>0</v>
      </c>
      <c r="J127" s="35">
        <f>IV!J127+V!J127+VI!J127</f>
        <v>0</v>
      </c>
      <c r="K127" s="35">
        <f>IV!K127+V!K127+VI!K127</f>
        <v>0</v>
      </c>
      <c r="L127" s="39">
        <f>IV!L127+V!L127+VI!L127</f>
        <v>0</v>
      </c>
      <c r="M127" s="39">
        <f>IV!M127+V!M127+VI!M127</f>
        <v>0</v>
      </c>
      <c r="N127" s="39">
        <f>IV!N127+V!N127+VI!N127</f>
        <v>0</v>
      </c>
      <c r="O127" s="39">
        <f>IV!O127+V!O127+VI!O127</f>
        <v>0</v>
      </c>
      <c r="P127" s="39">
        <f>IV!P127+V!P127+VI!P127</f>
        <v>0</v>
      </c>
      <c r="Q127" s="39">
        <f>IV!Q127+V!Q127+VI!Q127</f>
        <v>0</v>
      </c>
      <c r="R127" s="39">
        <f>IV!R127+V!R127+VI!R127</f>
        <v>0</v>
      </c>
      <c r="S127" s="40">
        <f>IV!S127+V!S127+VI!S127</f>
        <v>0</v>
      </c>
      <c r="T127" s="172"/>
    </row>
    <row r="128" spans="1:20" ht="38.25" x14ac:dyDescent="0.2">
      <c r="A128" s="162">
        <v>23</v>
      </c>
      <c r="B128" s="165" t="s">
        <v>30</v>
      </c>
      <c r="C128" s="170" t="s">
        <v>60</v>
      </c>
      <c r="D128" s="32" t="s">
        <v>5</v>
      </c>
      <c r="E128" s="32">
        <f>IV!E128+V!E128+VI!E128</f>
        <v>3</v>
      </c>
      <c r="F128" s="32">
        <f>IV!F128+V!F128+VI!F128</f>
        <v>0</v>
      </c>
      <c r="G128" s="32">
        <f>IV!G128+V!G128+VI!G128</f>
        <v>6</v>
      </c>
      <c r="H128" s="35">
        <f>IV!H128+V!H128+VI!H128</f>
        <v>9</v>
      </c>
      <c r="I128" s="32">
        <f>IV!I128+V!I128+VI!I128</f>
        <v>0</v>
      </c>
      <c r="J128" s="32">
        <f>IV!J128+V!J128+VI!J128</f>
        <v>0</v>
      </c>
      <c r="K128" s="35">
        <f>IV!K128+V!K128+VI!K128</f>
        <v>0</v>
      </c>
      <c r="L128" s="36">
        <f>IV!L128+V!L128+VI!L128</f>
        <v>2</v>
      </c>
      <c r="M128" s="32">
        <f>IV!M128+V!M128+VI!M128</f>
        <v>0</v>
      </c>
      <c r="N128" s="32">
        <f>IV!N128+V!N128+VI!N128</f>
        <v>0</v>
      </c>
      <c r="O128" s="37">
        <f>IV!O128+V!O128+VI!O128</f>
        <v>0</v>
      </c>
      <c r="P128" s="37">
        <f>IV!P128+V!P128+VI!P128</f>
        <v>0</v>
      </c>
      <c r="Q128" s="32">
        <f>IV!Q128+V!Q128+VI!Q128</f>
        <v>0</v>
      </c>
      <c r="R128" s="32">
        <f>IV!R128+V!R128+VI!R128</f>
        <v>0</v>
      </c>
      <c r="S128" s="38">
        <f>IV!S128+V!S128+VI!S128</f>
        <v>85000</v>
      </c>
      <c r="T128" s="170"/>
    </row>
    <row r="129" spans="1:20" x14ac:dyDescent="0.2">
      <c r="A129" s="163"/>
      <c r="B129" s="166"/>
      <c r="C129" s="171"/>
      <c r="D129" s="32" t="s">
        <v>111</v>
      </c>
      <c r="E129" s="32">
        <f>IV!E129+V!E129+VI!E129</f>
        <v>0</v>
      </c>
      <c r="F129" s="32">
        <f>IV!F129+V!F129+VI!F129</f>
        <v>0</v>
      </c>
      <c r="G129" s="32">
        <f>IV!G129+V!G129+VI!G129</f>
        <v>0</v>
      </c>
      <c r="H129" s="35">
        <f>IV!H129+V!H129+VI!H129</f>
        <v>0</v>
      </c>
      <c r="I129" s="32">
        <f>IV!I129+V!I129+VI!I129</f>
        <v>0</v>
      </c>
      <c r="J129" s="32">
        <f>IV!J129+V!J129+VI!J129</f>
        <v>0</v>
      </c>
      <c r="K129" s="35">
        <f>IV!K129+V!K129+VI!K129</f>
        <v>0</v>
      </c>
      <c r="L129" s="32">
        <f>IV!L129+V!L129+VI!L129</f>
        <v>0</v>
      </c>
      <c r="M129" s="32">
        <f>IV!M129+V!M129+VI!M129</f>
        <v>0</v>
      </c>
      <c r="N129" s="32">
        <f>IV!N129+V!N129+VI!N129</f>
        <v>0</v>
      </c>
      <c r="O129" s="32">
        <f>IV!O129+V!O129+VI!O129</f>
        <v>0</v>
      </c>
      <c r="P129" s="32">
        <f>IV!P129+V!P129+VI!P129</f>
        <v>0</v>
      </c>
      <c r="Q129" s="32">
        <f>IV!Q129+V!Q129+VI!Q129</f>
        <v>0</v>
      </c>
      <c r="R129" s="32">
        <f>IV!R129+V!R129+VI!R129</f>
        <v>0</v>
      </c>
      <c r="S129" s="38">
        <f>IV!S129+V!S129+VI!S129</f>
        <v>0</v>
      </c>
      <c r="T129" s="171"/>
    </row>
    <row r="130" spans="1:20" x14ac:dyDescent="0.2">
      <c r="A130" s="163"/>
      <c r="B130" s="166"/>
      <c r="C130" s="171"/>
      <c r="D130" s="32" t="s">
        <v>7</v>
      </c>
      <c r="E130" s="32">
        <f>IV!E130+V!E130+VI!E130</f>
        <v>0</v>
      </c>
      <c r="F130" s="32">
        <f>IV!F130+V!F130+VI!F130</f>
        <v>0</v>
      </c>
      <c r="G130" s="32">
        <f>IV!G130+V!G130+VI!G130</f>
        <v>31</v>
      </c>
      <c r="H130" s="35">
        <f>IV!H130+V!H130+VI!H130</f>
        <v>31</v>
      </c>
      <c r="I130" s="32">
        <f>IV!I130+V!I130+VI!I130</f>
        <v>0</v>
      </c>
      <c r="J130" s="32">
        <f>IV!J130+V!J130+VI!J130</f>
        <v>0</v>
      </c>
      <c r="K130" s="35">
        <f>IV!K130+V!K130+VI!K130</f>
        <v>0</v>
      </c>
      <c r="L130" s="32">
        <f>IV!L130+V!L130+VI!L130</f>
        <v>0</v>
      </c>
      <c r="M130" s="32">
        <f>IV!M130+V!M130+VI!M130</f>
        <v>0</v>
      </c>
      <c r="N130" s="32">
        <f>IV!N130+V!N130+VI!N130</f>
        <v>0</v>
      </c>
      <c r="O130" s="32">
        <f>IV!O130+V!O130+VI!O130</f>
        <v>0</v>
      </c>
      <c r="P130" s="32">
        <f>IV!P130+V!P130+VI!P130</f>
        <v>0</v>
      </c>
      <c r="Q130" s="32">
        <f>IV!Q130+V!Q130+VI!Q130</f>
        <v>0</v>
      </c>
      <c r="R130" s="32">
        <f>IV!R130+V!R130+VI!R130</f>
        <v>0</v>
      </c>
      <c r="S130" s="38">
        <f>IV!S130+V!S130+VI!S130</f>
        <v>2151800</v>
      </c>
      <c r="T130" s="171"/>
    </row>
    <row r="131" spans="1:20" x14ac:dyDescent="0.2">
      <c r="A131" s="163"/>
      <c r="B131" s="167"/>
      <c r="C131" s="171"/>
      <c r="D131" s="35" t="s">
        <v>8</v>
      </c>
      <c r="E131" s="35">
        <f>IV!E131+V!E131+VI!E131</f>
        <v>3</v>
      </c>
      <c r="F131" s="35">
        <f>IV!F131+V!F131+VI!F131</f>
        <v>0</v>
      </c>
      <c r="G131" s="35">
        <f>IV!G131+V!G131+VI!G131</f>
        <v>37</v>
      </c>
      <c r="H131" s="35">
        <f>IV!H131+V!H131+VI!H131</f>
        <v>40</v>
      </c>
      <c r="I131" s="35">
        <f>IV!I131+V!I131+VI!I131</f>
        <v>0</v>
      </c>
      <c r="J131" s="35">
        <f>IV!J131+V!J131+VI!J131</f>
        <v>0</v>
      </c>
      <c r="K131" s="35">
        <f>IV!K131+V!K131+VI!K131</f>
        <v>0</v>
      </c>
      <c r="L131" s="39">
        <f>IV!L131+V!L131+VI!L131</f>
        <v>2</v>
      </c>
      <c r="M131" s="39">
        <f>IV!M131+V!M131+VI!M131</f>
        <v>0</v>
      </c>
      <c r="N131" s="39">
        <f>IV!N131+V!N131+VI!N131</f>
        <v>0</v>
      </c>
      <c r="O131" s="39">
        <f>IV!O131+V!O131+VI!O131</f>
        <v>0</v>
      </c>
      <c r="P131" s="39">
        <f>IV!P131+V!P131+VI!P131</f>
        <v>0</v>
      </c>
      <c r="Q131" s="39">
        <f>IV!Q131+V!Q131+VI!Q131</f>
        <v>0</v>
      </c>
      <c r="R131" s="39">
        <f>IV!R131+V!R131+VI!R131</f>
        <v>0</v>
      </c>
      <c r="S131" s="40">
        <f>IV!S131+V!S131+VI!S131</f>
        <v>2236800</v>
      </c>
      <c r="T131" s="172"/>
    </row>
    <row r="132" spans="1:20" ht="25.5" x14ac:dyDescent="0.2">
      <c r="A132" s="162">
        <v>24</v>
      </c>
      <c r="B132" s="165" t="s">
        <v>31</v>
      </c>
      <c r="C132" s="171" t="s">
        <v>123</v>
      </c>
      <c r="D132" s="32" t="s">
        <v>5</v>
      </c>
      <c r="E132" s="32">
        <f>IV!E132+V!E132+VI!E132</f>
        <v>0</v>
      </c>
      <c r="F132" s="32">
        <f>IV!F132+V!F132+VI!F132</f>
        <v>0</v>
      </c>
      <c r="G132" s="32">
        <f>IV!G132+V!G132+VI!G132</f>
        <v>0</v>
      </c>
      <c r="H132" s="35">
        <f>IV!H132+V!H132+VI!H132</f>
        <v>0</v>
      </c>
      <c r="I132" s="32">
        <f>IV!I132+V!I132+VI!I132</f>
        <v>0</v>
      </c>
      <c r="J132" s="32">
        <f>IV!J132+V!J132+VI!J132</f>
        <v>0</v>
      </c>
      <c r="K132" s="35">
        <f>IV!K132+V!K132+VI!K132</f>
        <v>0</v>
      </c>
      <c r="L132" s="36">
        <f>IV!L132+V!L132+VI!L132</f>
        <v>0</v>
      </c>
      <c r="M132" s="32">
        <f>IV!M132+V!M132+VI!M132</f>
        <v>0</v>
      </c>
      <c r="N132" s="32">
        <f>IV!N132+V!N132+VI!N132</f>
        <v>0</v>
      </c>
      <c r="O132" s="37">
        <f>IV!O132+V!O132+VI!O132</f>
        <v>0</v>
      </c>
      <c r="P132" s="37">
        <f>IV!P132+V!P132+VI!P132</f>
        <v>0</v>
      </c>
      <c r="Q132" s="32">
        <f>IV!Q132+V!Q132+VI!Q132</f>
        <v>0</v>
      </c>
      <c r="R132" s="32">
        <f>IV!R132+V!R132+VI!R132</f>
        <v>0</v>
      </c>
      <c r="S132" s="38">
        <f>IV!S132+V!S132+VI!S132</f>
        <v>0</v>
      </c>
      <c r="T132" s="170"/>
    </row>
    <row r="133" spans="1:20" x14ac:dyDescent="0.2">
      <c r="A133" s="163"/>
      <c r="B133" s="166"/>
      <c r="C133" s="171"/>
      <c r="D133" s="32" t="s">
        <v>111</v>
      </c>
      <c r="E133" s="32">
        <f>IV!E133+V!E133+VI!E133</f>
        <v>0</v>
      </c>
      <c r="F133" s="32">
        <f>IV!F133+V!F133+VI!F133</f>
        <v>0</v>
      </c>
      <c r="G133" s="32">
        <f>IV!G133+V!G133+VI!G133</f>
        <v>0</v>
      </c>
      <c r="H133" s="35">
        <f>IV!H133+V!H133+VI!H133</f>
        <v>0</v>
      </c>
      <c r="I133" s="32">
        <f>IV!I133+V!I133+VI!I133</f>
        <v>0</v>
      </c>
      <c r="J133" s="32">
        <f>IV!J133+V!J133+VI!J133</f>
        <v>0</v>
      </c>
      <c r="K133" s="35">
        <f>IV!K133+V!K133+VI!K133</f>
        <v>0</v>
      </c>
      <c r="L133" s="32">
        <f>IV!L133+V!L133+VI!L133</f>
        <v>0</v>
      </c>
      <c r="M133" s="32">
        <f>IV!M133+V!M133+VI!M133</f>
        <v>0</v>
      </c>
      <c r="N133" s="32">
        <f>IV!N133+V!N133+VI!N133</f>
        <v>0</v>
      </c>
      <c r="O133" s="32">
        <f>IV!O133+V!O133+VI!O133</f>
        <v>0</v>
      </c>
      <c r="P133" s="32">
        <f>IV!P133+V!P133+VI!P133</f>
        <v>0</v>
      </c>
      <c r="Q133" s="32">
        <f>IV!Q133+V!Q133+VI!Q133</f>
        <v>0</v>
      </c>
      <c r="R133" s="32">
        <f>IV!R133+V!R133+VI!R133</f>
        <v>0</v>
      </c>
      <c r="S133" s="38">
        <f>IV!S133+V!S133+VI!S133</f>
        <v>0</v>
      </c>
      <c r="T133" s="171"/>
    </row>
    <row r="134" spans="1:20" x14ac:dyDescent="0.2">
      <c r="A134" s="163"/>
      <c r="B134" s="166"/>
      <c r="C134" s="171"/>
      <c r="D134" s="32" t="s">
        <v>7</v>
      </c>
      <c r="E134" s="32">
        <f>IV!E134+V!E134+VI!E134</f>
        <v>0</v>
      </c>
      <c r="F134" s="32">
        <f>IV!F134+V!F134+VI!F134</f>
        <v>0</v>
      </c>
      <c r="G134" s="32">
        <f>IV!G134+V!G134+VI!G134</f>
        <v>0</v>
      </c>
      <c r="H134" s="35">
        <f>IV!H134+V!H134+VI!H134</f>
        <v>0</v>
      </c>
      <c r="I134" s="32">
        <f>IV!I134+V!I134+VI!I134</f>
        <v>0</v>
      </c>
      <c r="J134" s="32">
        <f>IV!J134+V!J134+VI!J134</f>
        <v>0</v>
      </c>
      <c r="K134" s="35">
        <f>IV!K134+V!K134+VI!K134</f>
        <v>0</v>
      </c>
      <c r="L134" s="32">
        <f>IV!L134+V!L134+VI!L134</f>
        <v>0</v>
      </c>
      <c r="M134" s="32">
        <f>IV!M134+V!M134+VI!M134</f>
        <v>0</v>
      </c>
      <c r="N134" s="32">
        <f>IV!N134+V!N134+VI!N134</f>
        <v>0</v>
      </c>
      <c r="O134" s="32">
        <f>IV!O134+V!O134+VI!O134</f>
        <v>0</v>
      </c>
      <c r="P134" s="32">
        <f>IV!P134+V!P134+VI!P134</f>
        <v>0</v>
      </c>
      <c r="Q134" s="32">
        <f>IV!Q134+V!Q134+VI!Q134</f>
        <v>0</v>
      </c>
      <c r="R134" s="32">
        <f>IV!R134+V!R134+VI!R134</f>
        <v>0</v>
      </c>
      <c r="S134" s="38">
        <f>IV!S134+V!S134+VI!S134</f>
        <v>0</v>
      </c>
      <c r="T134" s="171"/>
    </row>
    <row r="135" spans="1:20" x14ac:dyDescent="0.2">
      <c r="A135" s="163"/>
      <c r="B135" s="166"/>
      <c r="C135" s="171"/>
      <c r="D135" s="35" t="s">
        <v>8</v>
      </c>
      <c r="E135" s="35">
        <f>IV!E135+V!E135+VI!E135</f>
        <v>0</v>
      </c>
      <c r="F135" s="35">
        <f>IV!F135+V!F135+VI!F135</f>
        <v>0</v>
      </c>
      <c r="G135" s="35">
        <f>IV!G135+V!G135+VI!G135</f>
        <v>0</v>
      </c>
      <c r="H135" s="35">
        <f>IV!H135+V!H135+VI!H135</f>
        <v>0</v>
      </c>
      <c r="I135" s="35">
        <f>IV!I135+V!I135+VI!I135</f>
        <v>0</v>
      </c>
      <c r="J135" s="35">
        <f>IV!J135+V!J135+VI!J135</f>
        <v>0</v>
      </c>
      <c r="K135" s="35">
        <f>IV!K135+V!K135+VI!K135</f>
        <v>0</v>
      </c>
      <c r="L135" s="39">
        <f>IV!L135+V!L135+VI!L135</f>
        <v>0</v>
      </c>
      <c r="M135" s="39">
        <f>IV!M135+V!M135+VI!M135</f>
        <v>0</v>
      </c>
      <c r="N135" s="39">
        <f>IV!N135+V!N135+VI!N135</f>
        <v>0</v>
      </c>
      <c r="O135" s="39">
        <f>IV!O135+V!O135+VI!O135</f>
        <v>0</v>
      </c>
      <c r="P135" s="39">
        <f>IV!P135+V!P135+VI!P135</f>
        <v>0</v>
      </c>
      <c r="Q135" s="39">
        <f>IV!Q135+V!Q135+VI!Q135</f>
        <v>0</v>
      </c>
      <c r="R135" s="39">
        <f>IV!R135+V!R135+VI!R135</f>
        <v>0</v>
      </c>
      <c r="S135" s="40">
        <f>IV!S135+V!S135+VI!S135</f>
        <v>0</v>
      </c>
      <c r="T135" s="172"/>
    </row>
    <row r="136" spans="1:20" ht="63.75" x14ac:dyDescent="0.2">
      <c r="A136" s="163"/>
      <c r="B136" s="166"/>
      <c r="C136" s="170" t="s">
        <v>61</v>
      </c>
      <c r="D136" s="32" t="s">
        <v>5</v>
      </c>
      <c r="E136" s="32">
        <f>IV!E136+V!E136+VI!E136</f>
        <v>8</v>
      </c>
      <c r="F136" s="32">
        <f>IV!F136+V!F136+VI!F136</f>
        <v>0</v>
      </c>
      <c r="G136" s="32">
        <f>IV!G136+V!G136+VI!G136</f>
        <v>1</v>
      </c>
      <c r="H136" s="35">
        <f>IV!H136+V!H136+VI!H136</f>
        <v>9</v>
      </c>
      <c r="I136" s="32">
        <f>IV!I136+V!I136+VI!I136</f>
        <v>0</v>
      </c>
      <c r="J136" s="32">
        <f>IV!J136+V!J136+VI!J136</f>
        <v>0</v>
      </c>
      <c r="K136" s="35">
        <f>IV!K136+V!K136+VI!K136</f>
        <v>0</v>
      </c>
      <c r="L136" s="36">
        <f>IV!L136+V!L136+VI!L136</f>
        <v>0</v>
      </c>
      <c r="M136" s="32">
        <f>IV!M136+V!M136+VI!M136</f>
        <v>0</v>
      </c>
      <c r="N136" s="32">
        <f>IV!N136+V!N136+VI!N136</f>
        <v>0</v>
      </c>
      <c r="O136" s="37">
        <f>IV!O136+V!O136+VI!O136</f>
        <v>0</v>
      </c>
      <c r="P136" s="37">
        <f>IV!P136+V!P136+VI!P136</f>
        <v>0</v>
      </c>
      <c r="Q136" s="32">
        <f>IV!Q136+V!Q136+VI!Q136</f>
        <v>0</v>
      </c>
      <c r="R136" s="32">
        <f>IV!R136+V!R136+VI!R136</f>
        <v>0</v>
      </c>
      <c r="S136" s="38">
        <f>IV!S136+V!S136+VI!S136</f>
        <v>19200</v>
      </c>
      <c r="T136" s="170"/>
    </row>
    <row r="137" spans="1:20" x14ac:dyDescent="0.2">
      <c r="A137" s="163"/>
      <c r="B137" s="166"/>
      <c r="C137" s="171"/>
      <c r="D137" s="32" t="s">
        <v>111</v>
      </c>
      <c r="E137" s="32">
        <f>IV!E137+V!E137+VI!E137</f>
        <v>0</v>
      </c>
      <c r="F137" s="32">
        <f>IV!F137+V!F137+VI!F137</f>
        <v>0</v>
      </c>
      <c r="G137" s="32">
        <f>IV!G137+V!G137+VI!G137</f>
        <v>0</v>
      </c>
      <c r="H137" s="35">
        <f>IV!H137+V!H137+VI!H137</f>
        <v>0</v>
      </c>
      <c r="I137" s="32">
        <f>IV!I137+V!I137+VI!I137</f>
        <v>0</v>
      </c>
      <c r="J137" s="32">
        <f>IV!J137+V!J137+VI!J137</f>
        <v>0</v>
      </c>
      <c r="K137" s="35">
        <f>IV!K137+V!K137+VI!K137</f>
        <v>0</v>
      </c>
      <c r="L137" s="32">
        <f>IV!L137+V!L137+VI!L137</f>
        <v>0</v>
      </c>
      <c r="M137" s="32">
        <f>IV!M137+V!M137+VI!M137</f>
        <v>0</v>
      </c>
      <c r="N137" s="32">
        <f>IV!N137+V!N137+VI!N137</f>
        <v>0</v>
      </c>
      <c r="O137" s="32">
        <f>IV!O137+V!O137+VI!O137</f>
        <v>0</v>
      </c>
      <c r="P137" s="32">
        <f>IV!P137+V!P137+VI!P137</f>
        <v>0</v>
      </c>
      <c r="Q137" s="32">
        <f>IV!Q137+V!Q137+VI!Q137</f>
        <v>0</v>
      </c>
      <c r="R137" s="32">
        <f>IV!R137+V!R137+VI!R137</f>
        <v>0</v>
      </c>
      <c r="S137" s="38">
        <f>IV!S137+V!S137+VI!S137</f>
        <v>0</v>
      </c>
      <c r="T137" s="171"/>
    </row>
    <row r="138" spans="1:20" x14ac:dyDescent="0.2">
      <c r="A138" s="163"/>
      <c r="B138" s="166"/>
      <c r="C138" s="171"/>
      <c r="D138" s="32" t="s">
        <v>7</v>
      </c>
      <c r="E138" s="32">
        <f>IV!E138+V!E138+VI!E138</f>
        <v>0</v>
      </c>
      <c r="F138" s="32">
        <f>IV!F138+V!F138+VI!F138</f>
        <v>0</v>
      </c>
      <c r="G138" s="32">
        <f>IV!G138+V!G138+VI!G138</f>
        <v>1</v>
      </c>
      <c r="H138" s="35">
        <f>IV!H138+V!H138+VI!H138</f>
        <v>1</v>
      </c>
      <c r="I138" s="32">
        <f>IV!I138+V!I138+VI!I138</f>
        <v>0</v>
      </c>
      <c r="J138" s="32">
        <f>IV!J138+V!J138+VI!J138</f>
        <v>0</v>
      </c>
      <c r="K138" s="35">
        <f>IV!K138+V!K138+VI!K138</f>
        <v>0</v>
      </c>
      <c r="L138" s="32">
        <f>IV!L138+V!L138+VI!L138</f>
        <v>0</v>
      </c>
      <c r="M138" s="32">
        <f>IV!M138+V!M138+VI!M138</f>
        <v>0</v>
      </c>
      <c r="N138" s="32">
        <f>IV!N138+V!N138+VI!N138</f>
        <v>0</v>
      </c>
      <c r="O138" s="32">
        <f>IV!O138+V!O138+VI!O138</f>
        <v>0</v>
      </c>
      <c r="P138" s="32">
        <f>IV!P138+V!P138+VI!P138</f>
        <v>0</v>
      </c>
      <c r="Q138" s="32">
        <f>IV!Q138+V!Q138+VI!Q138</f>
        <v>0</v>
      </c>
      <c r="R138" s="32">
        <f>IV!R138+V!R138+VI!R138</f>
        <v>0</v>
      </c>
      <c r="S138" s="38">
        <f>IV!S138+V!S138+VI!S138</f>
        <v>1500000</v>
      </c>
      <c r="T138" s="171"/>
    </row>
    <row r="139" spans="1:20" x14ac:dyDescent="0.2">
      <c r="A139" s="163"/>
      <c r="B139" s="166"/>
      <c r="C139" s="172"/>
      <c r="D139" s="35" t="s">
        <v>8</v>
      </c>
      <c r="E139" s="35">
        <f>IV!E139+V!E139+VI!E139</f>
        <v>8</v>
      </c>
      <c r="F139" s="35">
        <f>IV!F139+V!F139+VI!F139</f>
        <v>0</v>
      </c>
      <c r="G139" s="35">
        <f>IV!G139+V!G139+VI!G139</f>
        <v>2</v>
      </c>
      <c r="H139" s="35">
        <f>IV!H139+V!H139+VI!H139</f>
        <v>10</v>
      </c>
      <c r="I139" s="35">
        <f>IV!I139+V!I139+VI!I139</f>
        <v>0</v>
      </c>
      <c r="J139" s="35">
        <f>IV!J139+V!J139+VI!J139</f>
        <v>0</v>
      </c>
      <c r="K139" s="35">
        <f>IV!K139+V!K139+VI!K139</f>
        <v>0</v>
      </c>
      <c r="L139" s="39">
        <f>IV!L139+V!L139+VI!L139</f>
        <v>0</v>
      </c>
      <c r="M139" s="39">
        <f>IV!M139+V!M139+VI!M139</f>
        <v>0</v>
      </c>
      <c r="N139" s="39">
        <f>IV!N139+V!N139+VI!N139</f>
        <v>0</v>
      </c>
      <c r="O139" s="39">
        <f>IV!O139+V!O139+VI!O139</f>
        <v>0</v>
      </c>
      <c r="P139" s="39">
        <f>IV!P139+V!P139+VI!P139</f>
        <v>0</v>
      </c>
      <c r="Q139" s="39">
        <f>IV!Q139+V!Q139+VI!Q139</f>
        <v>0</v>
      </c>
      <c r="R139" s="39">
        <f>IV!R139+V!R139+VI!R139</f>
        <v>0</v>
      </c>
      <c r="S139" s="40">
        <f>IV!S139+V!S139+VI!S139</f>
        <v>1519200</v>
      </c>
      <c r="T139" s="171"/>
    </row>
    <row r="140" spans="1:20" x14ac:dyDescent="0.2">
      <c r="A140" s="164"/>
      <c r="B140" s="167"/>
      <c r="C140" s="45"/>
      <c r="D140" s="35" t="s">
        <v>43</v>
      </c>
      <c r="E140" s="35">
        <f>IV!E140+V!E140+VI!E140</f>
        <v>8</v>
      </c>
      <c r="F140" s="35">
        <f>IV!F140+V!F140+VI!F140</f>
        <v>0</v>
      </c>
      <c r="G140" s="35">
        <f>IV!G140+V!G140+VI!G140</f>
        <v>2</v>
      </c>
      <c r="H140" s="35">
        <f>IV!H140+V!H140+VI!H140</f>
        <v>10</v>
      </c>
      <c r="I140" s="35">
        <f>IV!I140+V!I140+VI!I140</f>
        <v>0</v>
      </c>
      <c r="J140" s="35">
        <f>IV!J140+V!J140+VI!J140</f>
        <v>0</v>
      </c>
      <c r="K140" s="35">
        <f>IV!K140+V!K140+VI!K140</f>
        <v>0</v>
      </c>
      <c r="L140" s="35">
        <f>IV!L140+V!L140+VI!L140</f>
        <v>0</v>
      </c>
      <c r="M140" s="35">
        <f>IV!M140+V!M140+VI!M140</f>
        <v>0</v>
      </c>
      <c r="N140" s="35">
        <f>IV!N140+V!N140+VI!N140</f>
        <v>0</v>
      </c>
      <c r="O140" s="35">
        <f>IV!O140+V!O140+VI!O140</f>
        <v>0</v>
      </c>
      <c r="P140" s="35">
        <f>IV!P140+V!P140+VI!P140</f>
        <v>0</v>
      </c>
      <c r="Q140" s="35">
        <f>IV!Q140+V!Q140+VI!Q140</f>
        <v>0</v>
      </c>
      <c r="R140" s="35">
        <f>IV!R140+V!R140+VI!R140</f>
        <v>0</v>
      </c>
      <c r="S140" s="40">
        <f>IV!S140+V!S140+VI!S140</f>
        <v>1519200</v>
      </c>
      <c r="T140" s="172"/>
    </row>
    <row r="141" spans="1:20" ht="25.5" x14ac:dyDescent="0.2">
      <c r="A141" s="173">
        <v>25</v>
      </c>
      <c r="B141" s="165" t="s">
        <v>32</v>
      </c>
      <c r="C141" s="180" t="s">
        <v>97</v>
      </c>
      <c r="D141" s="32" t="s">
        <v>5</v>
      </c>
      <c r="E141" s="32">
        <f>IV!E141+V!E141+VI!E141</f>
        <v>0</v>
      </c>
      <c r="F141" s="32">
        <f>IV!F141+V!F141+VI!F141</f>
        <v>0</v>
      </c>
      <c r="G141" s="32">
        <f>IV!G141+V!G141+VI!G141</f>
        <v>0</v>
      </c>
      <c r="H141" s="35">
        <f>IV!H141+V!H141+VI!H141</f>
        <v>0</v>
      </c>
      <c r="I141" s="32">
        <f>IV!I141+V!I141+VI!I141</f>
        <v>0</v>
      </c>
      <c r="J141" s="32">
        <f>IV!J141+V!J141+VI!J141</f>
        <v>0</v>
      </c>
      <c r="K141" s="35">
        <f>IV!K141+V!K141+VI!K141</f>
        <v>0</v>
      </c>
      <c r="L141" s="36">
        <f>IV!L141+V!L141+VI!L141</f>
        <v>0</v>
      </c>
      <c r="M141" s="32">
        <f>IV!M141+V!M141+VI!M141</f>
        <v>0</v>
      </c>
      <c r="N141" s="32">
        <f>IV!N141+V!N141+VI!N141</f>
        <v>0</v>
      </c>
      <c r="O141" s="37">
        <f>IV!O141+V!O141+VI!O141</f>
        <v>0</v>
      </c>
      <c r="P141" s="37">
        <f>IV!P141+V!P141+VI!P141</f>
        <v>0</v>
      </c>
      <c r="Q141" s="32">
        <f>IV!Q141+V!Q141+VI!Q141</f>
        <v>0</v>
      </c>
      <c r="R141" s="32">
        <f>IV!R141+V!R141+VI!R141</f>
        <v>0</v>
      </c>
      <c r="S141" s="38">
        <f>IV!S141+V!S141+VI!S141</f>
        <v>0</v>
      </c>
      <c r="T141" s="170"/>
    </row>
    <row r="142" spans="1:20" x14ac:dyDescent="0.2">
      <c r="A142" s="173"/>
      <c r="B142" s="166"/>
      <c r="C142" s="180"/>
      <c r="D142" s="32" t="s">
        <v>111</v>
      </c>
      <c r="E142" s="32">
        <f>IV!E142+V!E142+VI!E142</f>
        <v>16</v>
      </c>
      <c r="F142" s="32">
        <f>IV!F142+V!F142+VI!F142</f>
        <v>0</v>
      </c>
      <c r="G142" s="32">
        <f>IV!G142+V!G142+VI!G142</f>
        <v>0</v>
      </c>
      <c r="H142" s="35">
        <f>IV!H142+V!H142+VI!H142</f>
        <v>16</v>
      </c>
      <c r="I142" s="32">
        <f>IV!I142+V!I142+VI!I142</f>
        <v>0</v>
      </c>
      <c r="J142" s="32">
        <f>IV!J142+V!J142+VI!J142</f>
        <v>0</v>
      </c>
      <c r="K142" s="35">
        <f>IV!K142+V!K142+VI!K142</f>
        <v>0</v>
      </c>
      <c r="L142" s="32">
        <f>IV!L142+V!L142+VI!L142</f>
        <v>0</v>
      </c>
      <c r="M142" s="32">
        <f>IV!M142+V!M142+VI!M142</f>
        <v>0</v>
      </c>
      <c r="N142" s="32">
        <f>IV!N142+V!N142+VI!N142</f>
        <v>0</v>
      </c>
      <c r="O142" s="32">
        <f>IV!O142+V!O142+VI!O142</f>
        <v>0</v>
      </c>
      <c r="P142" s="32">
        <f>IV!P142+V!P142+VI!P142</f>
        <v>0</v>
      </c>
      <c r="Q142" s="32">
        <f>IV!Q142+V!Q142+VI!Q142</f>
        <v>0</v>
      </c>
      <c r="R142" s="32">
        <f>IV!R142+V!R142+VI!R142</f>
        <v>0</v>
      </c>
      <c r="S142" s="38">
        <f>IV!S142+V!S142+VI!S142</f>
        <v>0</v>
      </c>
      <c r="T142" s="171"/>
    </row>
    <row r="143" spans="1:20" x14ac:dyDescent="0.2">
      <c r="A143" s="173"/>
      <c r="B143" s="166"/>
      <c r="C143" s="180"/>
      <c r="D143" s="32" t="s">
        <v>7</v>
      </c>
      <c r="E143" s="32">
        <f>IV!E143+V!E143+VI!E143</f>
        <v>0</v>
      </c>
      <c r="F143" s="32">
        <f>IV!F143+V!F143+VI!F143</f>
        <v>0</v>
      </c>
      <c r="G143" s="32">
        <f>IV!G143+V!G143+VI!G143</f>
        <v>0</v>
      </c>
      <c r="H143" s="35">
        <f>IV!H143+V!H143+VI!H143</f>
        <v>0</v>
      </c>
      <c r="I143" s="32">
        <f>IV!I143+V!I143+VI!I143</f>
        <v>0</v>
      </c>
      <c r="J143" s="32">
        <f>IV!J143+V!J143+VI!J143</f>
        <v>0</v>
      </c>
      <c r="K143" s="35">
        <f>IV!K143+V!K143+VI!K143</f>
        <v>0</v>
      </c>
      <c r="L143" s="32">
        <f>IV!L143+V!L143+VI!L143</f>
        <v>0</v>
      </c>
      <c r="M143" s="32">
        <f>IV!M143+V!M143+VI!M143</f>
        <v>0</v>
      </c>
      <c r="N143" s="32">
        <f>IV!N143+V!N143+VI!N143</f>
        <v>0</v>
      </c>
      <c r="O143" s="32">
        <f>IV!O143+V!O143+VI!O143</f>
        <v>0</v>
      </c>
      <c r="P143" s="32">
        <f>IV!P143+V!P143+VI!P143</f>
        <v>0</v>
      </c>
      <c r="Q143" s="32">
        <f>IV!Q143+V!Q143+VI!Q143</f>
        <v>0</v>
      </c>
      <c r="R143" s="32">
        <f>IV!R143+V!R143+VI!R143</f>
        <v>0</v>
      </c>
      <c r="S143" s="38">
        <f>IV!S143+V!S143+VI!S143</f>
        <v>0</v>
      </c>
      <c r="T143" s="171"/>
    </row>
    <row r="144" spans="1:20" x14ac:dyDescent="0.2">
      <c r="A144" s="173"/>
      <c r="B144" s="166"/>
      <c r="C144" s="180"/>
      <c r="D144" s="35" t="s">
        <v>8</v>
      </c>
      <c r="E144" s="35">
        <f>IV!E144+V!E144+VI!E144</f>
        <v>16</v>
      </c>
      <c r="F144" s="35">
        <f>IV!F144+V!F144+VI!F144</f>
        <v>0</v>
      </c>
      <c r="G144" s="35">
        <f>IV!G144+V!G144+VI!G144</f>
        <v>0</v>
      </c>
      <c r="H144" s="35">
        <f>IV!H144+V!H144+VI!H144</f>
        <v>16</v>
      </c>
      <c r="I144" s="35">
        <f>IV!I144+V!I144+VI!I144</f>
        <v>0</v>
      </c>
      <c r="J144" s="35">
        <f>IV!J144+V!J144+VI!J144</f>
        <v>0</v>
      </c>
      <c r="K144" s="35">
        <f>IV!K144+V!K144+VI!K144</f>
        <v>0</v>
      </c>
      <c r="L144" s="39">
        <f>IV!L144+V!L144+VI!L144</f>
        <v>0</v>
      </c>
      <c r="M144" s="39">
        <f>IV!M144+V!M144+VI!M144</f>
        <v>0</v>
      </c>
      <c r="N144" s="39">
        <f>IV!N144+V!N144+VI!N144</f>
        <v>0</v>
      </c>
      <c r="O144" s="39">
        <f>IV!O144+V!O144+VI!O144</f>
        <v>0</v>
      </c>
      <c r="P144" s="39">
        <f>IV!P144+V!P144+VI!P144</f>
        <v>0</v>
      </c>
      <c r="Q144" s="39">
        <f>IV!Q144+V!Q144+VI!Q144</f>
        <v>0</v>
      </c>
      <c r="R144" s="39">
        <f>IV!R144+V!R144+VI!R144</f>
        <v>0</v>
      </c>
      <c r="S144" s="40">
        <f>IV!S144+V!S144+VI!S144</f>
        <v>0</v>
      </c>
      <c r="T144" s="172"/>
    </row>
    <row r="145" spans="1:20" ht="25.5" x14ac:dyDescent="0.2">
      <c r="A145" s="173"/>
      <c r="B145" s="166"/>
      <c r="C145" s="180" t="s">
        <v>62</v>
      </c>
      <c r="D145" s="42" t="s">
        <v>5</v>
      </c>
      <c r="E145" s="42">
        <f>IV!E145+V!E145+VI!E145</f>
        <v>6</v>
      </c>
      <c r="F145" s="42">
        <f>IV!F145+V!F145+VI!F145</f>
        <v>0</v>
      </c>
      <c r="G145" s="42">
        <f>IV!G145+V!G145+VI!G145</f>
        <v>22</v>
      </c>
      <c r="H145" s="35">
        <f>IV!H145+V!H145+VI!H145</f>
        <v>28</v>
      </c>
      <c r="I145" s="42">
        <f>IV!I145+V!I145+VI!I145</f>
        <v>0</v>
      </c>
      <c r="J145" s="42">
        <f>IV!J145+V!J145+VI!J145</f>
        <v>0</v>
      </c>
      <c r="K145" s="35">
        <f>IV!K145+V!K145+VI!K145</f>
        <v>0</v>
      </c>
      <c r="L145" s="43">
        <f>IV!L145+V!L145+VI!L145</f>
        <v>0</v>
      </c>
      <c r="M145" s="42">
        <f>IV!M145+V!M145+VI!M145</f>
        <v>0</v>
      </c>
      <c r="N145" s="42">
        <f>IV!N145+V!N145+VI!N145</f>
        <v>1</v>
      </c>
      <c r="O145" s="42">
        <f>IV!O145+V!O145+VI!O145</f>
        <v>1</v>
      </c>
      <c r="P145" s="42">
        <f>IV!P145+V!P145+VI!P145</f>
        <v>0</v>
      </c>
      <c r="Q145" s="42">
        <f>IV!Q145+V!Q145+VI!Q145</f>
        <v>0</v>
      </c>
      <c r="R145" s="42">
        <f>IV!R145+V!R145+VI!R145</f>
        <v>0</v>
      </c>
      <c r="S145" s="44">
        <f>IV!S145+V!S145+VI!S145</f>
        <v>182000</v>
      </c>
      <c r="T145" s="170"/>
    </row>
    <row r="146" spans="1:20" x14ac:dyDescent="0.2">
      <c r="A146" s="173"/>
      <c r="B146" s="166"/>
      <c r="C146" s="180"/>
      <c r="D146" s="32" t="s">
        <v>111</v>
      </c>
      <c r="E146" s="42">
        <f>IV!E146+V!E146+VI!E146</f>
        <v>0</v>
      </c>
      <c r="F146" s="42">
        <f>IV!F146+V!F146+VI!F146</f>
        <v>0</v>
      </c>
      <c r="G146" s="42">
        <f>IV!G146+V!G146+VI!G146</f>
        <v>0</v>
      </c>
      <c r="H146" s="35">
        <f>IV!H146+V!H146+VI!H146</f>
        <v>0</v>
      </c>
      <c r="I146" s="42">
        <f>IV!I146+V!I146+VI!I146</f>
        <v>0</v>
      </c>
      <c r="J146" s="42">
        <f>IV!J146+V!J146+VI!J146</f>
        <v>0</v>
      </c>
      <c r="K146" s="35">
        <f>IV!K146+V!K146+VI!K146</f>
        <v>0</v>
      </c>
      <c r="L146" s="42">
        <f>IV!L146+V!L146+VI!L146</f>
        <v>0</v>
      </c>
      <c r="M146" s="42">
        <f>IV!M146+V!M146+VI!M146</f>
        <v>0</v>
      </c>
      <c r="N146" s="42">
        <f>IV!N146+V!N146+VI!N146</f>
        <v>0</v>
      </c>
      <c r="O146" s="42">
        <f>IV!O146+V!O146+VI!O146</f>
        <v>0</v>
      </c>
      <c r="P146" s="42">
        <f>IV!P146+V!P146+VI!P146</f>
        <v>0</v>
      </c>
      <c r="Q146" s="42">
        <f>IV!Q146+V!Q146+VI!Q146</f>
        <v>0</v>
      </c>
      <c r="R146" s="42">
        <f>IV!R146+V!R146+VI!R146</f>
        <v>0</v>
      </c>
      <c r="S146" s="44">
        <f>IV!S146+V!S146+VI!S146</f>
        <v>0</v>
      </c>
      <c r="T146" s="171"/>
    </row>
    <row r="147" spans="1:20" x14ac:dyDescent="0.2">
      <c r="A147" s="173"/>
      <c r="B147" s="166"/>
      <c r="C147" s="180"/>
      <c r="D147" s="42" t="s">
        <v>7</v>
      </c>
      <c r="E147" s="42">
        <f>IV!E147+V!E147+VI!E147</f>
        <v>0</v>
      </c>
      <c r="F147" s="42">
        <f>IV!F147+V!F147+VI!F147</f>
        <v>0</v>
      </c>
      <c r="G147" s="42">
        <f>IV!G147+V!G147+VI!G147</f>
        <v>21</v>
      </c>
      <c r="H147" s="35">
        <f>IV!H147+V!H147+VI!H147</f>
        <v>21</v>
      </c>
      <c r="I147" s="42">
        <f>IV!I147+V!I147+VI!I147</f>
        <v>0</v>
      </c>
      <c r="J147" s="42">
        <f>IV!J147+V!J147+VI!J147</f>
        <v>0</v>
      </c>
      <c r="K147" s="35">
        <f>IV!K147+V!K147+VI!K147</f>
        <v>0</v>
      </c>
      <c r="L147" s="42">
        <f>IV!L147+V!L147+VI!L147</f>
        <v>0</v>
      </c>
      <c r="M147" s="42">
        <f>IV!M147+V!M147+VI!M147</f>
        <v>0</v>
      </c>
      <c r="N147" s="42">
        <f>IV!N147+V!N147+VI!N147</f>
        <v>0</v>
      </c>
      <c r="O147" s="42">
        <f>IV!O147+V!O147+VI!O147</f>
        <v>0</v>
      </c>
      <c r="P147" s="42">
        <f>IV!P147+V!P147+VI!P147</f>
        <v>0</v>
      </c>
      <c r="Q147" s="42">
        <f>IV!Q147+V!Q147+VI!Q147</f>
        <v>0</v>
      </c>
      <c r="R147" s="42">
        <f>IV!R147+V!R147+VI!R147</f>
        <v>0</v>
      </c>
      <c r="S147" s="44">
        <f>IV!S147+V!S147+VI!S147</f>
        <v>21935894</v>
      </c>
      <c r="T147" s="171"/>
    </row>
    <row r="148" spans="1:20" x14ac:dyDescent="0.2">
      <c r="A148" s="173"/>
      <c r="B148" s="166"/>
      <c r="C148" s="180"/>
      <c r="D148" s="35" t="s">
        <v>8</v>
      </c>
      <c r="E148" s="35">
        <f>IV!E148+V!E148+VI!E148</f>
        <v>6</v>
      </c>
      <c r="F148" s="35">
        <f>IV!F148+V!F148+VI!F148</f>
        <v>0</v>
      </c>
      <c r="G148" s="35">
        <f>IV!G148+V!G148+VI!G148</f>
        <v>43</v>
      </c>
      <c r="H148" s="35">
        <f>IV!H148+V!H148+VI!H148</f>
        <v>49</v>
      </c>
      <c r="I148" s="35">
        <f>IV!I148+V!I148+VI!I148</f>
        <v>0</v>
      </c>
      <c r="J148" s="35">
        <f>IV!J148+V!J148+VI!J148</f>
        <v>0</v>
      </c>
      <c r="K148" s="35">
        <f>IV!K148+V!K148+VI!K148</f>
        <v>0</v>
      </c>
      <c r="L148" s="39">
        <f>IV!L148+V!L148+VI!L148</f>
        <v>0</v>
      </c>
      <c r="M148" s="39">
        <f>IV!M148+V!M148+VI!M148</f>
        <v>0</v>
      </c>
      <c r="N148" s="39">
        <f>IV!N148+V!N148+VI!N148</f>
        <v>1</v>
      </c>
      <c r="O148" s="39">
        <f>IV!O148+V!O148+VI!O148</f>
        <v>1</v>
      </c>
      <c r="P148" s="39">
        <f>IV!P148+V!P148+VI!P148</f>
        <v>0</v>
      </c>
      <c r="Q148" s="39">
        <f>IV!Q148+V!Q148+VI!Q148</f>
        <v>0</v>
      </c>
      <c r="R148" s="39">
        <f>IV!R148+V!R148+VI!R148</f>
        <v>0</v>
      </c>
      <c r="S148" s="40">
        <f>IV!S148+V!S148+VI!S148</f>
        <v>22117894</v>
      </c>
      <c r="T148" s="172"/>
    </row>
    <row r="149" spans="1:20" ht="25.5" x14ac:dyDescent="0.2">
      <c r="A149" s="173"/>
      <c r="B149" s="166"/>
      <c r="C149" s="170" t="s">
        <v>63</v>
      </c>
      <c r="D149" s="32" t="s">
        <v>5</v>
      </c>
      <c r="E149" s="32">
        <f>IV!E149+V!E149+VI!E149</f>
        <v>7</v>
      </c>
      <c r="F149" s="32">
        <f>IV!F149+V!F149+VI!F149</f>
        <v>0</v>
      </c>
      <c r="G149" s="32">
        <f>IV!G149+V!G149+VI!G149</f>
        <v>32</v>
      </c>
      <c r="H149" s="35">
        <f>IV!H149+V!H149+VI!H149</f>
        <v>39</v>
      </c>
      <c r="I149" s="32">
        <f>IV!I149+V!I149+VI!I149</f>
        <v>0</v>
      </c>
      <c r="J149" s="32">
        <f>IV!J149+V!J149+VI!J149</f>
        <v>0</v>
      </c>
      <c r="K149" s="35">
        <f>IV!K149+V!K149+VI!K149</f>
        <v>0</v>
      </c>
      <c r="L149" s="36">
        <f>IV!L149+V!L149+VI!L149</f>
        <v>1</v>
      </c>
      <c r="M149" s="32">
        <f>IV!M149+V!M149+VI!M149</f>
        <v>0</v>
      </c>
      <c r="N149" s="32">
        <f>IV!N149+V!N149+VI!N149</f>
        <v>1</v>
      </c>
      <c r="O149" s="37">
        <f>IV!O149+V!O149+VI!O149</f>
        <v>0</v>
      </c>
      <c r="P149" s="37">
        <f>IV!P149+V!P149+VI!P149</f>
        <v>0</v>
      </c>
      <c r="Q149" s="32">
        <f>IV!Q149+V!Q149+VI!Q149</f>
        <v>0</v>
      </c>
      <c r="R149" s="32">
        <f>IV!R149+V!R149+VI!R149</f>
        <v>0</v>
      </c>
      <c r="S149" s="38">
        <f>IV!S149+V!S149+VI!S149</f>
        <v>6185280</v>
      </c>
      <c r="T149" s="170"/>
    </row>
    <row r="150" spans="1:20" x14ac:dyDescent="0.2">
      <c r="A150" s="173"/>
      <c r="B150" s="166"/>
      <c r="C150" s="171"/>
      <c r="D150" s="32" t="s">
        <v>111</v>
      </c>
      <c r="E150" s="32">
        <f>IV!E150+V!E150+VI!E150</f>
        <v>0</v>
      </c>
      <c r="F150" s="32">
        <f>IV!F150+V!F150+VI!F150</f>
        <v>0</v>
      </c>
      <c r="G150" s="32">
        <f>IV!G150+V!G150+VI!G150</f>
        <v>0</v>
      </c>
      <c r="H150" s="35">
        <f>IV!H150+V!H150+VI!H150</f>
        <v>0</v>
      </c>
      <c r="I150" s="32">
        <f>IV!I150+V!I150+VI!I150</f>
        <v>0</v>
      </c>
      <c r="J150" s="32">
        <f>IV!J150+V!J150+VI!J150</f>
        <v>0</v>
      </c>
      <c r="K150" s="35">
        <f>IV!K150+V!K150+VI!K150</f>
        <v>0</v>
      </c>
      <c r="L150" s="32">
        <f>IV!L150+V!L150+VI!L150</f>
        <v>0</v>
      </c>
      <c r="M150" s="32">
        <f>IV!M150+V!M150+VI!M150</f>
        <v>0</v>
      </c>
      <c r="N150" s="32">
        <f>IV!N150+V!N150+VI!N150</f>
        <v>0</v>
      </c>
      <c r="O150" s="32">
        <f>IV!O150+V!O150+VI!O150</f>
        <v>0</v>
      </c>
      <c r="P150" s="32">
        <f>IV!P150+V!P150+VI!P150</f>
        <v>0</v>
      </c>
      <c r="Q150" s="32">
        <f>IV!Q150+V!Q150+VI!Q150</f>
        <v>0</v>
      </c>
      <c r="R150" s="32">
        <f>IV!R150+V!R150+VI!R150</f>
        <v>0</v>
      </c>
      <c r="S150" s="38">
        <f>IV!S150+V!S150+VI!S150</f>
        <v>0</v>
      </c>
      <c r="T150" s="171"/>
    </row>
    <row r="151" spans="1:20" x14ac:dyDescent="0.2">
      <c r="A151" s="173"/>
      <c r="B151" s="166"/>
      <c r="C151" s="171"/>
      <c r="D151" s="32" t="s">
        <v>7</v>
      </c>
      <c r="E151" s="32">
        <f>IV!E151+V!E151+VI!E151</f>
        <v>0</v>
      </c>
      <c r="F151" s="32">
        <f>IV!F151+V!F151+VI!F151</f>
        <v>0</v>
      </c>
      <c r="G151" s="32">
        <f>IV!G151+V!G151+VI!G151</f>
        <v>3</v>
      </c>
      <c r="H151" s="35">
        <f>IV!H151+V!H151+VI!H151</f>
        <v>3</v>
      </c>
      <c r="I151" s="32">
        <f>IV!I151+V!I151+VI!I151</f>
        <v>0</v>
      </c>
      <c r="J151" s="32">
        <f>IV!J151+V!J151+VI!J151</f>
        <v>0</v>
      </c>
      <c r="K151" s="35">
        <f>IV!K151+V!K151+VI!K151</f>
        <v>0</v>
      </c>
      <c r="L151" s="32">
        <f>IV!L151+V!L151+VI!L151</f>
        <v>0</v>
      </c>
      <c r="M151" s="32">
        <f>IV!M151+V!M151+VI!M151</f>
        <v>0</v>
      </c>
      <c r="N151" s="32">
        <f>IV!N151+V!N151+VI!N151</f>
        <v>0</v>
      </c>
      <c r="O151" s="32">
        <f>IV!O151+V!O151+VI!O151</f>
        <v>0</v>
      </c>
      <c r="P151" s="32">
        <f>IV!P151+V!P151+VI!P151</f>
        <v>0</v>
      </c>
      <c r="Q151" s="32">
        <f>IV!Q151+V!Q151+VI!Q151</f>
        <v>0</v>
      </c>
      <c r="R151" s="32">
        <f>IV!R151+V!R151+VI!R151</f>
        <v>0</v>
      </c>
      <c r="S151" s="38">
        <f>IV!S151+V!S151+VI!S151</f>
        <v>0</v>
      </c>
      <c r="T151" s="171"/>
    </row>
    <row r="152" spans="1:20" x14ac:dyDescent="0.2">
      <c r="A152" s="173"/>
      <c r="B152" s="166"/>
      <c r="C152" s="172"/>
      <c r="D152" s="35" t="s">
        <v>8</v>
      </c>
      <c r="E152" s="35">
        <f>IV!E152+V!E152+VI!E152</f>
        <v>7</v>
      </c>
      <c r="F152" s="35">
        <f>IV!F152+V!F152+VI!F152</f>
        <v>0</v>
      </c>
      <c r="G152" s="35">
        <f>IV!G152+V!G152+VI!G152</f>
        <v>35</v>
      </c>
      <c r="H152" s="35">
        <f>IV!H152+V!H152+VI!H152</f>
        <v>42</v>
      </c>
      <c r="I152" s="35">
        <f>IV!I152+V!I152+VI!I152</f>
        <v>0</v>
      </c>
      <c r="J152" s="35">
        <f>IV!J152+V!J152+VI!J152</f>
        <v>0</v>
      </c>
      <c r="K152" s="35">
        <f>IV!K152+V!K152+VI!K152</f>
        <v>0</v>
      </c>
      <c r="L152" s="39">
        <f>IV!L152+V!L152+VI!L152</f>
        <v>1</v>
      </c>
      <c r="M152" s="39">
        <f>IV!M152+V!M152+VI!M152</f>
        <v>0</v>
      </c>
      <c r="N152" s="39">
        <f>IV!N152+V!N152+VI!N152</f>
        <v>1</v>
      </c>
      <c r="O152" s="39">
        <f>IV!O152+V!O152+VI!O152</f>
        <v>0</v>
      </c>
      <c r="P152" s="39">
        <f>IV!P152+V!P152+VI!P152</f>
        <v>0</v>
      </c>
      <c r="Q152" s="39">
        <f>IV!Q152+V!Q152+VI!Q152</f>
        <v>0</v>
      </c>
      <c r="R152" s="39">
        <f>IV!R152+V!R152+VI!R152</f>
        <v>0</v>
      </c>
      <c r="S152" s="40">
        <f>IV!S152+V!S152+VI!S152</f>
        <v>6185280</v>
      </c>
      <c r="T152" s="171"/>
    </row>
    <row r="153" spans="1:20" x14ac:dyDescent="0.2">
      <c r="A153" s="173"/>
      <c r="B153" s="167"/>
      <c r="C153" s="45"/>
      <c r="D153" s="35" t="s">
        <v>43</v>
      </c>
      <c r="E153" s="35">
        <f>IV!E153+V!E153+VI!E153</f>
        <v>29</v>
      </c>
      <c r="F153" s="35">
        <f>IV!F153+V!F153+VI!F153</f>
        <v>0</v>
      </c>
      <c r="G153" s="35">
        <f>IV!G153+V!G153+VI!G153</f>
        <v>78</v>
      </c>
      <c r="H153" s="35">
        <f>IV!H153+V!H153+VI!H153</f>
        <v>107</v>
      </c>
      <c r="I153" s="35">
        <f>IV!I153+V!I153+VI!I153</f>
        <v>0</v>
      </c>
      <c r="J153" s="35">
        <f>IV!J153+V!J153+VI!J153</f>
        <v>0</v>
      </c>
      <c r="K153" s="35">
        <f>IV!K153+V!K153+VI!K153</f>
        <v>0</v>
      </c>
      <c r="L153" s="35">
        <f>IV!L153+V!L153+VI!L153</f>
        <v>1</v>
      </c>
      <c r="M153" s="35">
        <f>IV!M153+V!M153+VI!M153</f>
        <v>0</v>
      </c>
      <c r="N153" s="35">
        <f>IV!N153+V!N153+VI!N153</f>
        <v>2</v>
      </c>
      <c r="O153" s="35">
        <f>IV!O153+V!O153+VI!O153</f>
        <v>1</v>
      </c>
      <c r="P153" s="35">
        <f>IV!P153+V!P153+VI!P153</f>
        <v>0</v>
      </c>
      <c r="Q153" s="35">
        <f>IV!Q153+V!Q153+VI!Q153</f>
        <v>0</v>
      </c>
      <c r="R153" s="35">
        <f>IV!R153+V!R153+VI!R153</f>
        <v>0</v>
      </c>
      <c r="S153" s="40">
        <f>IV!S153+V!S153+VI!S153</f>
        <v>28303174</v>
      </c>
      <c r="T153" s="172"/>
    </row>
    <row r="154" spans="1:20" ht="38.25" x14ac:dyDescent="0.2">
      <c r="A154" s="153" t="s">
        <v>115</v>
      </c>
      <c r="B154" s="156" t="s">
        <v>41</v>
      </c>
      <c r="C154" s="159" t="s">
        <v>42</v>
      </c>
      <c r="D154" s="32" t="s">
        <v>5</v>
      </c>
      <c r="E154" s="36">
        <f>IV!E154+V!E154+VI!E154</f>
        <v>114</v>
      </c>
      <c r="F154" s="36">
        <f>IV!F154+V!F154+VI!F154</f>
        <v>0</v>
      </c>
      <c r="G154" s="36">
        <f>IV!G154+V!G154+VI!G154</f>
        <v>361</v>
      </c>
      <c r="H154" s="33">
        <f>IV!H154+V!H154+VI!H154</f>
        <v>475</v>
      </c>
      <c r="I154" s="36">
        <f>IV!I154+V!I154+VI!I154</f>
        <v>0</v>
      </c>
      <c r="J154" s="36">
        <f>IV!J154+V!J154+VI!J154</f>
        <v>0</v>
      </c>
      <c r="K154" s="39">
        <f>IV!K154+V!K154+VI!K154</f>
        <v>0</v>
      </c>
      <c r="L154" s="36">
        <f>IV!L154+V!L154+VI!L154</f>
        <v>5</v>
      </c>
      <c r="M154" s="36">
        <f>IV!M154+V!M154+VI!M154</f>
        <v>0</v>
      </c>
      <c r="N154" s="36">
        <f>IV!N154+V!N154+VI!N154</f>
        <v>17</v>
      </c>
      <c r="O154" s="36">
        <f>IV!O154+V!O154+VI!O154</f>
        <v>2</v>
      </c>
      <c r="P154" s="36">
        <f>IV!P154+V!P154+VI!P154</f>
        <v>0</v>
      </c>
      <c r="Q154" s="36">
        <f>IV!Q154+V!Q154+VI!Q154</f>
        <v>0</v>
      </c>
      <c r="R154" s="36">
        <f>IV!R154+V!R154+VI!R154</f>
        <v>0</v>
      </c>
      <c r="S154" s="38">
        <f>IV!S154+V!S154+VI!S154</f>
        <v>28485911</v>
      </c>
      <c r="T154" s="170"/>
    </row>
    <row r="155" spans="1:20" x14ac:dyDescent="0.2">
      <c r="A155" s="154"/>
      <c r="B155" s="157"/>
      <c r="C155" s="160"/>
      <c r="D155" s="32" t="s">
        <v>111</v>
      </c>
      <c r="E155" s="36">
        <f>IV!E155+V!E155+VI!E155</f>
        <v>16</v>
      </c>
      <c r="F155" s="36">
        <f>IV!F155+V!F155+VI!F155</f>
        <v>0</v>
      </c>
      <c r="G155" s="36">
        <f>IV!G155+V!G155+VI!G155</f>
        <v>0</v>
      </c>
      <c r="H155" s="33">
        <f>IV!H155+V!H155+VI!H155</f>
        <v>16</v>
      </c>
      <c r="I155" s="36">
        <f>IV!I155+V!I155+VI!I155</f>
        <v>0</v>
      </c>
      <c r="J155" s="36">
        <f>IV!J155+V!J155+VI!J155</f>
        <v>0</v>
      </c>
      <c r="K155" s="39">
        <f>IV!K155+V!K155+VI!K155</f>
        <v>0</v>
      </c>
      <c r="L155" s="36">
        <f>IV!L155+V!L155+VI!L155</f>
        <v>0</v>
      </c>
      <c r="M155" s="36">
        <f>IV!M155+V!M155+VI!M155</f>
        <v>0</v>
      </c>
      <c r="N155" s="36">
        <f>IV!N155+V!N155+VI!N155</f>
        <v>0</v>
      </c>
      <c r="O155" s="36">
        <f>IV!O155+V!O155+VI!O155</f>
        <v>0</v>
      </c>
      <c r="P155" s="36">
        <f>IV!P155+V!P155+VI!P155</f>
        <v>0</v>
      </c>
      <c r="Q155" s="36">
        <f>IV!Q155+V!Q155+VI!Q155</f>
        <v>0</v>
      </c>
      <c r="R155" s="36">
        <f>IV!R155+V!R155+VI!R155</f>
        <v>0</v>
      </c>
      <c r="S155" s="38">
        <f>IV!S155+V!S155+VI!S155</f>
        <v>0</v>
      </c>
      <c r="T155" s="171"/>
    </row>
    <row r="156" spans="1:20" x14ac:dyDescent="0.2">
      <c r="A156" s="154"/>
      <c r="B156" s="157"/>
      <c r="C156" s="160"/>
      <c r="D156" s="32" t="s">
        <v>7</v>
      </c>
      <c r="E156" s="36">
        <f>IV!E156+V!E156+VI!E156</f>
        <v>2</v>
      </c>
      <c r="F156" s="36">
        <f>IV!F156+V!F156+VI!F156</f>
        <v>1</v>
      </c>
      <c r="G156" s="36">
        <f>IV!G156+V!G156+VI!G156</f>
        <v>135</v>
      </c>
      <c r="H156" s="33">
        <f>IV!H156+V!H156+VI!H156</f>
        <v>138</v>
      </c>
      <c r="I156" s="36">
        <f>IV!I156+V!I156+VI!I156</f>
        <v>0</v>
      </c>
      <c r="J156" s="36">
        <f>IV!J156+V!J156+VI!J156</f>
        <v>0</v>
      </c>
      <c r="K156" s="39">
        <f>IV!K156+V!K156+VI!K156</f>
        <v>0</v>
      </c>
      <c r="L156" s="36">
        <f>IV!L156+V!L156+VI!L156</f>
        <v>0</v>
      </c>
      <c r="M156" s="36">
        <f>IV!M156+V!M156+VI!M156</f>
        <v>0</v>
      </c>
      <c r="N156" s="36">
        <f>IV!N156+V!N156+VI!N156</f>
        <v>0</v>
      </c>
      <c r="O156" s="36">
        <f>IV!O156+V!O156+VI!O156</f>
        <v>0</v>
      </c>
      <c r="P156" s="36">
        <f>IV!P156+V!P156+VI!P156</f>
        <v>2</v>
      </c>
      <c r="Q156" s="36">
        <f>IV!Q156+V!Q156+VI!Q156</f>
        <v>0</v>
      </c>
      <c r="R156" s="36">
        <f>IV!R156+V!R156+VI!R156</f>
        <v>7</v>
      </c>
      <c r="S156" s="38">
        <f>IV!S156+V!S156+VI!S156</f>
        <v>53458690</v>
      </c>
      <c r="T156" s="171"/>
    </row>
    <row r="157" spans="1:20" x14ac:dyDescent="0.2">
      <c r="A157" s="155"/>
      <c r="B157" s="158"/>
      <c r="C157" s="161"/>
      <c r="D157" s="54" t="s">
        <v>37</v>
      </c>
      <c r="E157" s="33">
        <f>IV!E157+V!E157+VI!E157</f>
        <v>132</v>
      </c>
      <c r="F157" s="33">
        <f>IV!F157+V!F157+VI!F157</f>
        <v>1</v>
      </c>
      <c r="G157" s="33">
        <f>IV!G157+V!G157+VI!G157</f>
        <v>496</v>
      </c>
      <c r="H157" s="33">
        <f>IV!H157+V!H157+VI!H157</f>
        <v>629</v>
      </c>
      <c r="I157" s="33">
        <f>IV!I157+V!I157+VI!I157</f>
        <v>0</v>
      </c>
      <c r="J157" s="33">
        <f>IV!J157+V!J157+VI!J157</f>
        <v>0</v>
      </c>
      <c r="K157" s="33">
        <f>IV!K157+V!K157+VI!K157</f>
        <v>0</v>
      </c>
      <c r="L157" s="33">
        <f>IV!L157+V!L157+VI!L157</f>
        <v>5</v>
      </c>
      <c r="M157" s="33">
        <f>IV!M157+V!M157+VI!M157</f>
        <v>0</v>
      </c>
      <c r="N157" s="33">
        <f>IV!N157+V!N157+VI!N157</f>
        <v>17</v>
      </c>
      <c r="O157" s="33">
        <f>IV!O157+V!O157+VI!O157</f>
        <v>2</v>
      </c>
      <c r="P157" s="33">
        <f>IV!P157+V!P157+VI!P157</f>
        <v>2</v>
      </c>
      <c r="Q157" s="33">
        <f>IV!Q157+V!Q157+VI!Q157</f>
        <v>0</v>
      </c>
      <c r="R157" s="33">
        <f>IV!R157+V!R157+VI!R157</f>
        <v>7</v>
      </c>
      <c r="S157" s="55">
        <f>IV!S157+V!S157+VI!S157</f>
        <v>81944601</v>
      </c>
      <c r="T157" s="172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workbookViewId="0"/>
  </sheetViews>
  <sheetFormatPr defaultRowHeight="12.75" x14ac:dyDescent="0.2"/>
  <sheetData>
    <row r="1" spans="1:20" x14ac:dyDescent="0.2">
      <c r="A1" s="148" t="s">
        <v>132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38.25" x14ac:dyDescent="0.2">
      <c r="A3" s="121" t="s">
        <v>73</v>
      </c>
      <c r="B3" s="123" t="s">
        <v>0</v>
      </c>
      <c r="C3" s="104" t="s">
        <v>74</v>
      </c>
      <c r="D3" s="102" t="s">
        <v>1</v>
      </c>
      <c r="E3" s="136" t="s">
        <v>33</v>
      </c>
      <c r="F3" s="136"/>
      <c r="G3" s="136"/>
      <c r="H3" s="136"/>
      <c r="I3" s="137" t="s">
        <v>69</v>
      </c>
      <c r="J3" s="138"/>
      <c r="K3" s="139"/>
      <c r="L3" s="136" t="s">
        <v>67</v>
      </c>
      <c r="M3" s="136"/>
      <c r="N3" s="136"/>
      <c r="O3" s="136"/>
      <c r="P3" s="136"/>
      <c r="Q3" s="136"/>
      <c r="R3" s="136"/>
      <c r="S3" s="140" t="s">
        <v>46</v>
      </c>
      <c r="T3" s="140" t="s">
        <v>71</v>
      </c>
    </row>
    <row r="4" spans="1:20" ht="63" x14ac:dyDescent="0.2">
      <c r="A4" s="134"/>
      <c r="B4" s="124"/>
      <c r="C4" s="104"/>
      <c r="D4" s="102"/>
      <c r="E4" s="126" t="s">
        <v>34</v>
      </c>
      <c r="F4" s="131" t="s">
        <v>35</v>
      </c>
      <c r="G4" s="131" t="s">
        <v>36</v>
      </c>
      <c r="H4" s="127" t="s">
        <v>37</v>
      </c>
      <c r="I4" s="126" t="s">
        <v>3</v>
      </c>
      <c r="J4" s="126" t="s">
        <v>40</v>
      </c>
      <c r="K4" s="127" t="s">
        <v>2</v>
      </c>
      <c r="L4" s="128" t="s">
        <v>38</v>
      </c>
      <c r="M4" s="129"/>
      <c r="N4" s="130"/>
      <c r="O4" s="121" t="s">
        <v>68</v>
      </c>
      <c r="P4" s="142" t="s">
        <v>90</v>
      </c>
      <c r="Q4" s="121" t="s">
        <v>65</v>
      </c>
      <c r="R4" s="121" t="s">
        <v>66</v>
      </c>
      <c r="S4" s="141"/>
      <c r="T4" s="141"/>
    </row>
    <row r="5" spans="1:20" ht="48.75" x14ac:dyDescent="0.2">
      <c r="A5" s="135"/>
      <c r="B5" s="125"/>
      <c r="C5" s="104"/>
      <c r="D5" s="102"/>
      <c r="E5" s="126"/>
      <c r="F5" s="131"/>
      <c r="G5" s="131"/>
      <c r="H5" s="127"/>
      <c r="I5" s="126"/>
      <c r="J5" s="126"/>
      <c r="K5" s="127"/>
      <c r="L5" s="28" t="s">
        <v>81</v>
      </c>
      <c r="M5" s="18" t="s">
        <v>39</v>
      </c>
      <c r="N5" s="18" t="s">
        <v>75</v>
      </c>
      <c r="O5" s="122"/>
      <c r="P5" s="143"/>
      <c r="Q5" s="122"/>
      <c r="R5" s="122"/>
      <c r="S5" s="141"/>
      <c r="T5" s="141"/>
    </row>
    <row r="6" spans="1:20" ht="25.5" x14ac:dyDescent="0.2">
      <c r="A6" s="91">
        <v>1</v>
      </c>
      <c r="B6" s="123" t="s">
        <v>4</v>
      </c>
      <c r="C6" s="98" t="s">
        <v>44</v>
      </c>
      <c r="D6" s="1" t="s">
        <v>5</v>
      </c>
      <c r="E6" s="1">
        <v>0</v>
      </c>
      <c r="F6" s="1">
        <v>0</v>
      </c>
      <c r="G6" s="1">
        <v>0</v>
      </c>
      <c r="H6" s="3">
        <f>SUM(E6+F6+G6)</f>
        <v>0</v>
      </c>
      <c r="I6" s="1"/>
      <c r="J6" s="1"/>
      <c r="K6" s="3">
        <f>SUM(I6+J6)</f>
        <v>0</v>
      </c>
      <c r="L6" s="2">
        <v>0</v>
      </c>
      <c r="M6" s="1">
        <v>0</v>
      </c>
      <c r="N6" s="1">
        <v>0</v>
      </c>
      <c r="O6" s="4">
        <v>0</v>
      </c>
      <c r="P6" s="4">
        <v>0</v>
      </c>
      <c r="Q6" s="1">
        <v>0</v>
      </c>
      <c r="R6" s="1">
        <v>0</v>
      </c>
      <c r="S6" s="23">
        <v>0</v>
      </c>
      <c r="T6" s="98"/>
    </row>
    <row r="7" spans="1:20" x14ac:dyDescent="0.2">
      <c r="A7" s="92"/>
      <c r="B7" s="124"/>
      <c r="C7" s="97"/>
      <c r="D7" s="32" t="s">
        <v>111</v>
      </c>
      <c r="E7" s="1">
        <v>0</v>
      </c>
      <c r="F7" s="1">
        <v>0</v>
      </c>
      <c r="G7" s="1">
        <v>0</v>
      </c>
      <c r="H7" s="3">
        <f>SUM(E7+F7+G7)</f>
        <v>0</v>
      </c>
      <c r="I7" s="1"/>
      <c r="J7" s="1"/>
      <c r="K7" s="3">
        <f>SUM(I7+J7)</f>
        <v>0</v>
      </c>
      <c r="L7" s="1">
        <v>0</v>
      </c>
      <c r="M7" s="1">
        <v>0</v>
      </c>
      <c r="N7" s="1"/>
      <c r="O7" s="1">
        <v>0</v>
      </c>
      <c r="P7" s="1">
        <v>0</v>
      </c>
      <c r="Q7" s="1">
        <v>0</v>
      </c>
      <c r="R7" s="1">
        <v>0</v>
      </c>
      <c r="S7" s="23">
        <v>0</v>
      </c>
      <c r="T7" s="97"/>
    </row>
    <row r="8" spans="1:20" x14ac:dyDescent="0.2">
      <c r="A8" s="92"/>
      <c r="B8" s="124"/>
      <c r="C8" s="97"/>
      <c r="D8" s="1" t="s">
        <v>7</v>
      </c>
      <c r="E8" s="1">
        <v>0</v>
      </c>
      <c r="F8" s="1">
        <v>0</v>
      </c>
      <c r="G8" s="1">
        <v>0</v>
      </c>
      <c r="H8" s="3">
        <f>SUM(E8+F8+G8)</f>
        <v>0</v>
      </c>
      <c r="I8" s="1"/>
      <c r="J8" s="1"/>
      <c r="K8" s="3">
        <f>SUM(I8+J8)</f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23">
        <v>0</v>
      </c>
      <c r="T8" s="97"/>
    </row>
    <row r="9" spans="1:20" x14ac:dyDescent="0.2">
      <c r="A9" s="92"/>
      <c r="B9" s="125"/>
      <c r="C9" s="97"/>
      <c r="D9" s="3" t="s">
        <v>8</v>
      </c>
      <c r="E9" s="3">
        <f>SUM(E6+E7+E8)</f>
        <v>0</v>
      </c>
      <c r="F9" s="3">
        <f>SUM(F6+F7+F8)</f>
        <v>0</v>
      </c>
      <c r="G9" s="3">
        <f>SUM(G6+G7+G8)</f>
        <v>0</v>
      </c>
      <c r="H9" s="3">
        <f>SUM(E9+F9+G9)</f>
        <v>0</v>
      </c>
      <c r="I9" s="3">
        <f>SUM(I6+I7+I8)</f>
        <v>0</v>
      </c>
      <c r="J9" s="3">
        <f>SUM(J6+J7+J8)</f>
        <v>0</v>
      </c>
      <c r="K9" s="3">
        <f>SUM(I9+J9)</f>
        <v>0</v>
      </c>
      <c r="L9" s="5">
        <f>SUM(L6+L7+L8)</f>
        <v>0</v>
      </c>
      <c r="M9" s="5">
        <f>SUM(M6+M7+M8)</f>
        <v>0</v>
      </c>
      <c r="N9" s="5">
        <f>SUM(N6+N7+N8)</f>
        <v>0</v>
      </c>
      <c r="O9" s="5">
        <f>SUM(O6+O7+O8)</f>
        <v>0</v>
      </c>
      <c r="P9" s="5"/>
      <c r="Q9" s="5">
        <f>SUM(Q6+Q7+Q8)</f>
        <v>0</v>
      </c>
      <c r="R9" s="5">
        <f>SUM(R6+R7+R8)</f>
        <v>0</v>
      </c>
      <c r="S9" s="24">
        <f>SUM(S6+S7+S8)</f>
        <v>0</v>
      </c>
      <c r="T9" s="105"/>
    </row>
    <row r="10" spans="1:20" ht="38.25" x14ac:dyDescent="0.2">
      <c r="A10" s="91">
        <v>2</v>
      </c>
      <c r="B10" s="94" t="s">
        <v>9</v>
      </c>
      <c r="C10" s="98" t="s">
        <v>47</v>
      </c>
      <c r="D10" s="1" t="s">
        <v>5</v>
      </c>
      <c r="E10" s="1">
        <f>Ikv!E10+IIkv!E10</f>
        <v>9</v>
      </c>
      <c r="F10" s="1">
        <f>Ikv!F10+IIkv!F10</f>
        <v>0</v>
      </c>
      <c r="G10" s="1">
        <f>Ikv!G10+IIkv!G10</f>
        <v>72</v>
      </c>
      <c r="H10" s="3">
        <v>0</v>
      </c>
      <c r="I10" s="1">
        <f>Ikv!I10+IIkv!I10</f>
        <v>0</v>
      </c>
      <c r="J10" s="1">
        <f>Ikv!J10+IIkv!J10</f>
        <v>0</v>
      </c>
      <c r="K10" s="3">
        <f>Ikv!K10+IIkv!K10</f>
        <v>0</v>
      </c>
      <c r="L10" s="2">
        <f>Ikv!L10+IIkv!L10</f>
        <v>0</v>
      </c>
      <c r="M10" s="1">
        <f>Ikv!M10+IIkv!M10</f>
        <v>0</v>
      </c>
      <c r="N10" s="1">
        <f>Ikv!N10+IIkv!N10</f>
        <v>3</v>
      </c>
      <c r="O10" s="4">
        <f>Ikv!O10+IIkv!O10</f>
        <v>0</v>
      </c>
      <c r="P10" s="4">
        <f>Ikv!P10+IIkv!P10</f>
        <v>0</v>
      </c>
      <c r="Q10" s="1">
        <f>Ikv!Q10+IIkv!Q10</f>
        <v>0</v>
      </c>
      <c r="R10" s="1">
        <f>Ikv!R10+IIkv!R10</f>
        <v>0</v>
      </c>
      <c r="S10" s="23">
        <f>Ikv!S10+IIkv!S10</f>
        <v>29347834</v>
      </c>
      <c r="T10" s="118"/>
    </row>
    <row r="11" spans="1:20" x14ac:dyDescent="0.2">
      <c r="A11" s="92"/>
      <c r="B11" s="95"/>
      <c r="C11" s="97"/>
      <c r="D11" s="32" t="s">
        <v>111</v>
      </c>
      <c r="E11" s="1">
        <f>Ikv!E11+IIkv!E11</f>
        <v>0</v>
      </c>
      <c r="F11" s="1">
        <f>Ikv!F11+IIkv!F11</f>
        <v>0</v>
      </c>
      <c r="G11" s="1">
        <f>Ikv!G11+IIkv!G11</f>
        <v>0</v>
      </c>
      <c r="H11" s="3">
        <f>Ikv!H11+IIkv!H11</f>
        <v>0</v>
      </c>
      <c r="I11" s="1">
        <f>Ikv!I11+IIkv!I11</f>
        <v>0</v>
      </c>
      <c r="J11" s="1">
        <f>Ikv!J11+IIkv!J11</f>
        <v>0</v>
      </c>
      <c r="K11" s="3">
        <f>Ikv!K11+IIkv!K11</f>
        <v>0</v>
      </c>
      <c r="L11" s="1">
        <f>Ikv!L11+IIkv!L11</f>
        <v>0</v>
      </c>
      <c r="M11" s="1">
        <f>Ikv!M11+IIkv!M11</f>
        <v>0</v>
      </c>
      <c r="N11" s="1">
        <f>Ikv!N11+IIkv!N11</f>
        <v>0</v>
      </c>
      <c r="O11" s="1">
        <f>Ikv!O11+IIkv!O11</f>
        <v>0</v>
      </c>
      <c r="P11" s="1">
        <f>Ikv!P11+IIkv!P11</f>
        <v>0</v>
      </c>
      <c r="Q11" s="1">
        <f>Ikv!Q11+IIkv!Q11</f>
        <v>0</v>
      </c>
      <c r="R11" s="1">
        <f>Ikv!R11+IIkv!R11</f>
        <v>0</v>
      </c>
      <c r="S11" s="23">
        <f>Ikv!S11+IIkv!S11</f>
        <v>0</v>
      </c>
      <c r="T11" s="119"/>
    </row>
    <row r="12" spans="1:20" x14ac:dyDescent="0.2">
      <c r="A12" s="92"/>
      <c r="B12" s="95"/>
      <c r="C12" s="97"/>
      <c r="D12" s="1" t="s">
        <v>7</v>
      </c>
      <c r="E12" s="1">
        <f>Ikv!E12+IIkv!E12</f>
        <v>0</v>
      </c>
      <c r="F12" s="1">
        <f>Ikv!F12+IIkv!F12</f>
        <v>0</v>
      </c>
      <c r="G12" s="1">
        <f>Ikv!G12+IIkv!G12</f>
        <v>0</v>
      </c>
      <c r="H12" s="3">
        <f>Ikv!H12+IIkv!H12</f>
        <v>0</v>
      </c>
      <c r="I12" s="1">
        <f>Ikv!I12+IIkv!I12</f>
        <v>0</v>
      </c>
      <c r="J12" s="1">
        <f>Ikv!J12+IIkv!J12</f>
        <v>0</v>
      </c>
      <c r="K12" s="3">
        <f>Ikv!K12+IIkv!K12</f>
        <v>0</v>
      </c>
      <c r="L12" s="1">
        <f>Ikv!L12+IIkv!L12</f>
        <v>0</v>
      </c>
      <c r="M12" s="1">
        <f>Ikv!M12+IIkv!M12</f>
        <v>0</v>
      </c>
      <c r="N12" s="1">
        <f>Ikv!N12+IIkv!N12</f>
        <v>0</v>
      </c>
      <c r="O12" s="1">
        <f>Ikv!O12+IIkv!O12</f>
        <v>0</v>
      </c>
      <c r="P12" s="1">
        <f>Ikv!P12+IIkv!P12</f>
        <v>0</v>
      </c>
      <c r="Q12" s="1">
        <f>Ikv!Q12+IIkv!Q12</f>
        <v>0</v>
      </c>
      <c r="R12" s="1">
        <f>Ikv!R12+IIkv!R12</f>
        <v>0</v>
      </c>
      <c r="S12" s="23">
        <f>Ikv!S12+IIkv!S12</f>
        <v>0</v>
      </c>
      <c r="T12" s="119"/>
    </row>
    <row r="13" spans="1:20" x14ac:dyDescent="0.2">
      <c r="A13" s="92"/>
      <c r="B13" s="96"/>
      <c r="C13" s="97"/>
      <c r="D13" s="3" t="s">
        <v>8</v>
      </c>
      <c r="E13" s="3">
        <f>Ikv!E13+IIkv!E13</f>
        <v>9</v>
      </c>
      <c r="F13" s="3">
        <f>Ikv!F13+IIkv!F13</f>
        <v>0</v>
      </c>
      <c r="G13" s="3">
        <f>Ikv!G13+IIkv!G13</f>
        <v>72</v>
      </c>
      <c r="H13" s="3">
        <f>Ikv!H13+IIkv!H13</f>
        <v>81</v>
      </c>
      <c r="I13" s="3">
        <f>Ikv!I13+IIkv!I13</f>
        <v>0</v>
      </c>
      <c r="J13" s="3">
        <f>Ikv!J13+IIkv!J13</f>
        <v>0</v>
      </c>
      <c r="K13" s="3">
        <f>Ikv!K13+IIkv!K13</f>
        <v>0</v>
      </c>
      <c r="L13" s="5">
        <f>Ikv!L13+IIkv!L13</f>
        <v>0</v>
      </c>
      <c r="M13" s="5">
        <f>Ikv!M13+IIkv!M13</f>
        <v>0</v>
      </c>
      <c r="N13" s="5">
        <f>Ikv!N13+IIkv!N13</f>
        <v>3</v>
      </c>
      <c r="O13" s="5">
        <f>Ikv!O13+IIkv!O13</f>
        <v>0</v>
      </c>
      <c r="P13" s="5">
        <f>Ikv!P13+IIkv!P13</f>
        <v>0</v>
      </c>
      <c r="Q13" s="5">
        <f>Ikv!Q13+IIkv!Q13</f>
        <v>0</v>
      </c>
      <c r="R13" s="5">
        <f>Ikv!R13+IIkv!R13</f>
        <v>0</v>
      </c>
      <c r="S13" s="24">
        <f>Ikv!S13+IIkv!S13</f>
        <v>29347834</v>
      </c>
      <c r="T13" s="120"/>
    </row>
    <row r="14" spans="1:20" ht="25.5" x14ac:dyDescent="0.2">
      <c r="A14" s="91">
        <v>3</v>
      </c>
      <c r="B14" s="94" t="s">
        <v>10</v>
      </c>
      <c r="C14" s="98" t="s">
        <v>48</v>
      </c>
      <c r="D14" s="1" t="s">
        <v>5</v>
      </c>
      <c r="E14" s="1">
        <f>Ikv!E14+IIkv!E14</f>
        <v>14</v>
      </c>
      <c r="F14" s="1">
        <f>Ikv!F14+IIkv!F14</f>
        <v>0</v>
      </c>
      <c r="G14" s="1">
        <f>Ikv!G14+IIkv!G14</f>
        <v>87</v>
      </c>
      <c r="H14" s="3">
        <f>Ikv!H14+IIkv!H14</f>
        <v>101</v>
      </c>
      <c r="I14" s="1">
        <f>Ikv!I14+IIkv!I14</f>
        <v>0</v>
      </c>
      <c r="J14" s="1">
        <f>Ikv!J14+IIkv!J14</f>
        <v>0</v>
      </c>
      <c r="K14" s="3">
        <f>Ikv!K14+IIkv!K14</f>
        <v>0</v>
      </c>
      <c r="L14" s="2">
        <f>Ikv!L14+IIkv!L14</f>
        <v>0</v>
      </c>
      <c r="M14" s="1">
        <f>Ikv!M14+IIkv!M14</f>
        <v>0</v>
      </c>
      <c r="N14" s="1">
        <f>Ikv!N14+IIkv!N14</f>
        <v>13</v>
      </c>
      <c r="O14" s="4">
        <f>Ikv!O14+IIkv!O14</f>
        <v>0</v>
      </c>
      <c r="P14" s="4">
        <f>Ikv!P14+IIkv!P14</f>
        <v>0</v>
      </c>
      <c r="Q14" s="1">
        <f>Ikv!Q14+IIkv!Q14</f>
        <v>0</v>
      </c>
      <c r="R14" s="1">
        <f>Ikv!R14+IIkv!R14</f>
        <v>0</v>
      </c>
      <c r="S14" s="23">
        <f>Ikv!S14+IIkv!S14</f>
        <v>13539500</v>
      </c>
      <c r="T14" s="98"/>
    </row>
    <row r="15" spans="1:20" x14ac:dyDescent="0.2">
      <c r="A15" s="92"/>
      <c r="B15" s="95"/>
      <c r="C15" s="97"/>
      <c r="D15" s="32" t="s">
        <v>111</v>
      </c>
      <c r="E15" s="1">
        <f>Ikv!E15+IIkv!E15</f>
        <v>0</v>
      </c>
      <c r="F15" s="1">
        <f>Ikv!F15+IIkv!F15</f>
        <v>0</v>
      </c>
      <c r="G15" s="1">
        <f>Ikv!G15+IIkv!G15</f>
        <v>0</v>
      </c>
      <c r="H15" s="3">
        <f>Ikv!H15+IIkv!H15</f>
        <v>0</v>
      </c>
      <c r="I15" s="1">
        <f>Ikv!I15+IIkv!I15</f>
        <v>0</v>
      </c>
      <c r="J15" s="1">
        <f>Ikv!J15+IIkv!J15</f>
        <v>0</v>
      </c>
      <c r="K15" s="3">
        <f>Ikv!K15+IIkv!K15</f>
        <v>0</v>
      </c>
      <c r="L15" s="1">
        <f>Ikv!L15+IIkv!L15</f>
        <v>0</v>
      </c>
      <c r="M15" s="1">
        <f>Ikv!M15+IIkv!M15</f>
        <v>0</v>
      </c>
      <c r="N15" s="1">
        <f>Ikv!N15+IIkv!N15</f>
        <v>0</v>
      </c>
      <c r="O15" s="1">
        <f>Ikv!O15+IIkv!O15</f>
        <v>0</v>
      </c>
      <c r="P15" s="1">
        <f>Ikv!P15+IIkv!P15</f>
        <v>0</v>
      </c>
      <c r="Q15" s="1">
        <f>Ikv!Q15+IIkv!Q15</f>
        <v>0</v>
      </c>
      <c r="R15" s="1">
        <f>Ikv!R15+IIkv!R15</f>
        <v>0</v>
      </c>
      <c r="S15" s="23">
        <f>Ikv!S15+IIkv!S15</f>
        <v>0</v>
      </c>
      <c r="T15" s="97"/>
    </row>
    <row r="16" spans="1:20" x14ac:dyDescent="0.2">
      <c r="A16" s="92"/>
      <c r="B16" s="95"/>
      <c r="C16" s="97"/>
      <c r="D16" s="1" t="s">
        <v>7</v>
      </c>
      <c r="E16" s="1">
        <f>Ikv!E16+IIkv!E16</f>
        <v>1</v>
      </c>
      <c r="F16" s="1">
        <f>Ikv!F16+IIkv!F16</f>
        <v>0</v>
      </c>
      <c r="G16" s="1">
        <v>0</v>
      </c>
      <c r="H16" s="3">
        <f>Ikv!H16+IIkv!H16</f>
        <v>3</v>
      </c>
      <c r="I16" s="1">
        <f>Ikv!I16+IIkv!I16</f>
        <v>0</v>
      </c>
      <c r="J16" s="1">
        <f>Ikv!J16+IIkv!J16</f>
        <v>0</v>
      </c>
      <c r="K16" s="3">
        <f>Ikv!K16+IIkv!K16</f>
        <v>0</v>
      </c>
      <c r="L16" s="1">
        <f>Ikv!L16+IIkv!L16</f>
        <v>0</v>
      </c>
      <c r="M16" s="1">
        <f>Ikv!M16+IIkv!M16</f>
        <v>0</v>
      </c>
      <c r="N16" s="1">
        <f>Ikv!N16+IIkv!N16</f>
        <v>0</v>
      </c>
      <c r="O16" s="1">
        <f>Ikv!O16+IIkv!O16</f>
        <v>0</v>
      </c>
      <c r="P16" s="1">
        <f>Ikv!P16+IIkv!P16</f>
        <v>0</v>
      </c>
      <c r="Q16" s="1">
        <f>Ikv!Q16+IIkv!Q16</f>
        <v>0</v>
      </c>
      <c r="R16" s="1">
        <f>Ikv!R16+IIkv!R16</f>
        <v>0</v>
      </c>
      <c r="S16" s="23">
        <f>Ikv!S16+IIkv!S16</f>
        <v>8000000</v>
      </c>
      <c r="T16" s="97"/>
    </row>
    <row r="17" spans="1:20" x14ac:dyDescent="0.2">
      <c r="A17" s="92"/>
      <c r="B17" s="96"/>
      <c r="C17" s="97"/>
      <c r="D17" s="3" t="s">
        <v>8</v>
      </c>
      <c r="E17" s="3">
        <f>Ikv!E17+IIkv!E17</f>
        <v>15</v>
      </c>
      <c r="F17" s="3">
        <f>Ikv!F17+IIkv!F17</f>
        <v>0</v>
      </c>
      <c r="G17" s="3">
        <f>Ikv!G17+IIkv!G17</f>
        <v>89</v>
      </c>
      <c r="H17" s="3">
        <f>Ikv!H17+IIkv!H17</f>
        <v>104</v>
      </c>
      <c r="I17" s="3">
        <f>Ikv!I17+IIkv!I17</f>
        <v>0</v>
      </c>
      <c r="J17" s="3">
        <f>Ikv!J17+IIkv!J17</f>
        <v>0</v>
      </c>
      <c r="K17" s="3">
        <f>Ikv!K17+IIkv!K17</f>
        <v>0</v>
      </c>
      <c r="L17" s="5">
        <f>Ikv!L17+IIkv!L17</f>
        <v>0</v>
      </c>
      <c r="M17" s="5">
        <f>Ikv!M17+IIkv!M17</f>
        <v>0</v>
      </c>
      <c r="N17" s="5">
        <f>Ikv!N17+IIkv!N17</f>
        <v>19</v>
      </c>
      <c r="O17" s="5">
        <f>Ikv!O17+IIkv!O17</f>
        <v>0</v>
      </c>
      <c r="P17" s="5">
        <f>Ikv!P17+IIkv!P17</f>
        <v>0</v>
      </c>
      <c r="Q17" s="5">
        <f>Ikv!Q17+IIkv!Q17</f>
        <v>0</v>
      </c>
      <c r="R17" s="5">
        <f>Ikv!R17+IIkv!R17</f>
        <v>0</v>
      </c>
      <c r="S17" s="24">
        <f>Ikv!S17+IIkv!S17</f>
        <v>21539500</v>
      </c>
      <c r="T17" s="105"/>
    </row>
    <row r="18" spans="1:20" ht="25.5" x14ac:dyDescent="0.2">
      <c r="A18" s="91">
        <v>4</v>
      </c>
      <c r="B18" s="94" t="s">
        <v>11</v>
      </c>
      <c r="C18" s="98" t="s">
        <v>44</v>
      </c>
      <c r="D18" s="1" t="s">
        <v>5</v>
      </c>
      <c r="E18" s="1">
        <f>Ikv!E18+IIkv!E18</f>
        <v>0</v>
      </c>
      <c r="F18" s="1">
        <f>Ikv!F18+IIkv!F18</f>
        <v>0</v>
      </c>
      <c r="G18" s="1">
        <f>Ikv!G18+IIkv!G18</f>
        <v>0</v>
      </c>
      <c r="H18" s="3">
        <f>Ikv!H18+IIkv!H18</f>
        <v>0</v>
      </c>
      <c r="I18" s="1">
        <f>Ikv!I18+IIkv!I18</f>
        <v>0</v>
      </c>
      <c r="J18" s="1">
        <f>Ikv!J18+IIkv!J18</f>
        <v>0</v>
      </c>
      <c r="K18" s="3">
        <f>Ikv!K18+IIkv!K18</f>
        <v>0</v>
      </c>
      <c r="L18" s="2">
        <f>Ikv!L18+IIkv!L18</f>
        <v>0</v>
      </c>
      <c r="M18" s="1">
        <f>Ikv!M18+IIkv!M18</f>
        <v>0</v>
      </c>
      <c r="N18" s="1">
        <f>Ikv!N18+IIkv!N18</f>
        <v>0</v>
      </c>
      <c r="O18" s="4">
        <f>Ikv!O18+IIkv!O18</f>
        <v>0</v>
      </c>
      <c r="P18" s="4">
        <f>Ikv!P18+IIkv!P18</f>
        <v>0</v>
      </c>
      <c r="Q18" s="1">
        <f>Ikv!Q18+IIkv!Q18</f>
        <v>0</v>
      </c>
      <c r="R18" s="1">
        <f>Ikv!R18+IIkv!R18</f>
        <v>0</v>
      </c>
      <c r="S18" s="23">
        <f>Ikv!S18+IIkv!S18</f>
        <v>0</v>
      </c>
      <c r="T18" s="98"/>
    </row>
    <row r="19" spans="1:20" x14ac:dyDescent="0.2">
      <c r="A19" s="92"/>
      <c r="B19" s="95"/>
      <c r="C19" s="97"/>
      <c r="D19" s="32" t="s">
        <v>111</v>
      </c>
      <c r="E19" s="1">
        <f>Ikv!E19+IIkv!E19</f>
        <v>0</v>
      </c>
      <c r="F19" s="1">
        <f>Ikv!F19+IIkv!F19</f>
        <v>0</v>
      </c>
      <c r="G19" s="1">
        <f>Ikv!G19+IIkv!G19</f>
        <v>0</v>
      </c>
      <c r="H19" s="3">
        <f>Ikv!H19+IIkv!H19</f>
        <v>0</v>
      </c>
      <c r="I19" s="1">
        <f>Ikv!I19+IIkv!I19</f>
        <v>0</v>
      </c>
      <c r="J19" s="1">
        <f>Ikv!J19+IIkv!J19</f>
        <v>0</v>
      </c>
      <c r="K19" s="3">
        <f>Ikv!K19+IIkv!K19</f>
        <v>0</v>
      </c>
      <c r="L19" s="1">
        <f>Ikv!L19+IIkv!L19</f>
        <v>0</v>
      </c>
      <c r="M19" s="1">
        <f>Ikv!M19+IIkv!M19</f>
        <v>0</v>
      </c>
      <c r="N19" s="1">
        <f>Ikv!N19+IIkv!N19</f>
        <v>0</v>
      </c>
      <c r="O19" s="1">
        <f>Ikv!O19+IIkv!O19</f>
        <v>0</v>
      </c>
      <c r="P19" s="1">
        <f>Ikv!P19+IIkv!P19</f>
        <v>0</v>
      </c>
      <c r="Q19" s="1">
        <f>Ikv!Q19+IIkv!Q19</f>
        <v>0</v>
      </c>
      <c r="R19" s="1">
        <f>Ikv!R19+IIkv!R19</f>
        <v>0</v>
      </c>
      <c r="S19" s="23">
        <f>Ikv!S19+IIkv!S19</f>
        <v>0</v>
      </c>
      <c r="T19" s="97"/>
    </row>
    <row r="20" spans="1:20" x14ac:dyDescent="0.2">
      <c r="A20" s="92"/>
      <c r="B20" s="95"/>
      <c r="C20" s="97"/>
      <c r="D20" s="1" t="s">
        <v>7</v>
      </c>
      <c r="E20" s="1">
        <f>Ikv!E20+IIkv!E20</f>
        <v>0</v>
      </c>
      <c r="F20" s="1">
        <f>Ikv!F20+IIkv!F20</f>
        <v>0</v>
      </c>
      <c r="G20" s="1">
        <f>Ikv!G20+IIkv!G20</f>
        <v>0</v>
      </c>
      <c r="H20" s="3">
        <f>Ikv!H20+IIkv!H20</f>
        <v>0</v>
      </c>
      <c r="I20" s="1">
        <f>Ikv!I20+IIkv!I20</f>
        <v>0</v>
      </c>
      <c r="J20" s="1">
        <f>Ikv!J20+IIkv!J20</f>
        <v>0</v>
      </c>
      <c r="K20" s="3">
        <f>Ikv!K20+IIkv!K20</f>
        <v>0</v>
      </c>
      <c r="L20" s="1">
        <f>Ikv!L20+IIkv!L20</f>
        <v>0</v>
      </c>
      <c r="M20" s="1">
        <f>Ikv!M20+IIkv!M20</f>
        <v>0</v>
      </c>
      <c r="N20" s="1">
        <f>Ikv!N20+IIkv!N20</f>
        <v>0</v>
      </c>
      <c r="O20" s="1">
        <f>Ikv!O20+IIkv!O20</f>
        <v>0</v>
      </c>
      <c r="P20" s="1">
        <f>Ikv!P20+IIkv!P20</f>
        <v>0</v>
      </c>
      <c r="Q20" s="1">
        <f>Ikv!Q20+IIkv!Q20</f>
        <v>0</v>
      </c>
      <c r="R20" s="1">
        <f>Ikv!R20+IIkv!R20</f>
        <v>0</v>
      </c>
      <c r="S20" s="23">
        <f>Ikv!S20+IIkv!S20</f>
        <v>0</v>
      </c>
      <c r="T20" s="97"/>
    </row>
    <row r="21" spans="1:20" x14ac:dyDescent="0.2">
      <c r="A21" s="93"/>
      <c r="B21" s="96"/>
      <c r="C21" s="97"/>
      <c r="D21" s="3" t="s">
        <v>8</v>
      </c>
      <c r="E21" s="3">
        <f>Ikv!E21+IIkv!E21</f>
        <v>0</v>
      </c>
      <c r="F21" s="3">
        <f>Ikv!F21+IIkv!F21</f>
        <v>0</v>
      </c>
      <c r="G21" s="3">
        <f>Ikv!G21+IIkv!G21</f>
        <v>0</v>
      </c>
      <c r="H21" s="3">
        <f>Ikv!H21+IIkv!H21</f>
        <v>0</v>
      </c>
      <c r="I21" s="3">
        <f>Ikv!I21+IIkv!I21</f>
        <v>0</v>
      </c>
      <c r="J21" s="3">
        <f>Ikv!J21+IIkv!J21</f>
        <v>0</v>
      </c>
      <c r="K21" s="3">
        <f>Ikv!K21+IIkv!K21</f>
        <v>0</v>
      </c>
      <c r="L21" s="5">
        <f>Ikv!L21+IIkv!L21</f>
        <v>0</v>
      </c>
      <c r="M21" s="5">
        <f>Ikv!M21+IIkv!M21</f>
        <v>0</v>
      </c>
      <c r="N21" s="5">
        <f>Ikv!N21+IIkv!N21</f>
        <v>0</v>
      </c>
      <c r="O21" s="5">
        <f>Ikv!O21+IIkv!O21</f>
        <v>0</v>
      </c>
      <c r="P21" s="5">
        <f>Ikv!P21+IIkv!P21</f>
        <v>0</v>
      </c>
      <c r="Q21" s="5">
        <f>Ikv!Q21+IIkv!Q21</f>
        <v>0</v>
      </c>
      <c r="R21" s="5">
        <f>Ikv!R21+IIkv!R21</f>
        <v>0</v>
      </c>
      <c r="S21" s="24">
        <f>Ikv!S21+IIkv!S21</f>
        <v>0</v>
      </c>
      <c r="T21" s="105"/>
    </row>
    <row r="22" spans="1:20" ht="25.5" x14ac:dyDescent="0.2">
      <c r="A22" s="91">
        <v>5</v>
      </c>
      <c r="B22" s="94" t="s">
        <v>12</v>
      </c>
      <c r="C22" s="98" t="s">
        <v>44</v>
      </c>
      <c r="D22" s="1" t="s">
        <v>5</v>
      </c>
      <c r="E22" s="1">
        <f>Ikv!E22+IIkv!E22</f>
        <v>0</v>
      </c>
      <c r="F22" s="1">
        <f>Ikv!F22+IIkv!F22</f>
        <v>0</v>
      </c>
      <c r="G22" s="1">
        <f>Ikv!G22+IIkv!G22</f>
        <v>0</v>
      </c>
      <c r="H22" s="3">
        <f>Ikv!H22+IIkv!H22</f>
        <v>0</v>
      </c>
      <c r="I22" s="1">
        <f>Ikv!I22+IIkv!I22</f>
        <v>0</v>
      </c>
      <c r="J22" s="1">
        <f>Ikv!J22+IIkv!J22</f>
        <v>0</v>
      </c>
      <c r="K22" s="3">
        <f>Ikv!K22+IIkv!K22</f>
        <v>0</v>
      </c>
      <c r="L22" s="2">
        <f>Ikv!L22+IIkv!L22</f>
        <v>0</v>
      </c>
      <c r="M22" s="1">
        <f>Ikv!M22+IIkv!M22</f>
        <v>0</v>
      </c>
      <c r="N22" s="1">
        <f>Ikv!N22+IIkv!N22</f>
        <v>0</v>
      </c>
      <c r="O22" s="4">
        <f>Ikv!O22+IIkv!O22</f>
        <v>0</v>
      </c>
      <c r="P22" s="4">
        <f>Ikv!P22+IIkv!P22</f>
        <v>0</v>
      </c>
      <c r="Q22" s="1">
        <f>Ikv!Q22+IIkv!Q22</f>
        <v>0</v>
      </c>
      <c r="R22" s="1">
        <f>Ikv!R22+IIkv!R22</f>
        <v>0</v>
      </c>
      <c r="S22" s="23">
        <f>Ikv!S22+IIkv!S22</f>
        <v>0</v>
      </c>
      <c r="T22" s="98"/>
    </row>
    <row r="23" spans="1:20" x14ac:dyDescent="0.2">
      <c r="A23" s="92"/>
      <c r="B23" s="95"/>
      <c r="C23" s="97"/>
      <c r="D23" s="32" t="s">
        <v>111</v>
      </c>
      <c r="E23" s="1">
        <f>Ikv!E23+IIkv!E23</f>
        <v>0</v>
      </c>
      <c r="F23" s="1">
        <f>Ikv!F23+IIkv!F23</f>
        <v>0</v>
      </c>
      <c r="G23" s="1">
        <f>Ikv!G23+IIkv!G23</f>
        <v>0</v>
      </c>
      <c r="H23" s="3">
        <f>Ikv!H23+IIkv!H23</f>
        <v>0</v>
      </c>
      <c r="I23" s="1">
        <f>Ikv!I23+IIkv!I23</f>
        <v>0</v>
      </c>
      <c r="J23" s="1">
        <f>Ikv!J23+IIkv!J23</f>
        <v>0</v>
      </c>
      <c r="K23" s="3">
        <f>Ikv!K23+IIkv!K23</f>
        <v>0</v>
      </c>
      <c r="L23" s="1">
        <f>Ikv!L23+IIkv!L23</f>
        <v>0</v>
      </c>
      <c r="M23" s="1">
        <f>Ikv!M23+IIkv!M23</f>
        <v>0</v>
      </c>
      <c r="N23" s="1">
        <f>Ikv!N23+IIkv!N23</f>
        <v>0</v>
      </c>
      <c r="O23" s="1">
        <f>Ikv!O23+IIkv!O23</f>
        <v>0</v>
      </c>
      <c r="P23" s="1">
        <f>Ikv!P23+IIkv!P23</f>
        <v>0</v>
      </c>
      <c r="Q23" s="1">
        <f>Ikv!Q23+IIkv!Q23</f>
        <v>0</v>
      </c>
      <c r="R23" s="1">
        <f>Ikv!R23+IIkv!R23</f>
        <v>0</v>
      </c>
      <c r="S23" s="23">
        <f>Ikv!S23+IIkv!S23</f>
        <v>0</v>
      </c>
      <c r="T23" s="97"/>
    </row>
    <row r="24" spans="1:20" x14ac:dyDescent="0.2">
      <c r="A24" s="92"/>
      <c r="B24" s="95"/>
      <c r="C24" s="97"/>
      <c r="D24" s="1" t="s">
        <v>7</v>
      </c>
      <c r="E24" s="1">
        <f>Ikv!E24+IIkv!E24</f>
        <v>0</v>
      </c>
      <c r="F24" s="1">
        <f>Ikv!F24+IIkv!F24</f>
        <v>0</v>
      </c>
      <c r="G24" s="1">
        <f>Ikv!G24+IIkv!G24</f>
        <v>0</v>
      </c>
      <c r="H24" s="3">
        <f>Ikv!H24+IIkv!H24</f>
        <v>0</v>
      </c>
      <c r="I24" s="1">
        <f>Ikv!I24+IIkv!I24</f>
        <v>0</v>
      </c>
      <c r="J24" s="1">
        <f>Ikv!J24+IIkv!J24</f>
        <v>0</v>
      </c>
      <c r="K24" s="3">
        <f>Ikv!K24+IIkv!K24</f>
        <v>0</v>
      </c>
      <c r="L24" s="1">
        <f>Ikv!L24+IIkv!L24</f>
        <v>0</v>
      </c>
      <c r="M24" s="1">
        <f>Ikv!M24+IIkv!M24</f>
        <v>0</v>
      </c>
      <c r="N24" s="1">
        <f>Ikv!N24+IIkv!N24</f>
        <v>0</v>
      </c>
      <c r="O24" s="1">
        <f>Ikv!O24+IIkv!O24</f>
        <v>0</v>
      </c>
      <c r="P24" s="1">
        <f>Ikv!P24+IIkv!P24</f>
        <v>0</v>
      </c>
      <c r="Q24" s="1">
        <f>Ikv!Q24+IIkv!Q24</f>
        <v>0</v>
      </c>
      <c r="R24" s="1">
        <f>Ikv!R24+IIkv!R24</f>
        <v>0</v>
      </c>
      <c r="S24" s="23">
        <f>Ikv!S24+IIkv!S24</f>
        <v>0</v>
      </c>
      <c r="T24" s="97"/>
    </row>
    <row r="25" spans="1:20" x14ac:dyDescent="0.2">
      <c r="A25" s="92"/>
      <c r="B25" s="96"/>
      <c r="C25" s="97"/>
      <c r="D25" s="3" t="s">
        <v>8</v>
      </c>
      <c r="E25" s="3">
        <f>Ikv!E25+IIkv!E25</f>
        <v>0</v>
      </c>
      <c r="F25" s="3">
        <f>Ikv!F25+IIkv!F25</f>
        <v>0</v>
      </c>
      <c r="G25" s="3">
        <f>Ikv!G25+IIkv!G25</f>
        <v>0</v>
      </c>
      <c r="H25" s="3">
        <f>Ikv!H25+IIkv!H25</f>
        <v>0</v>
      </c>
      <c r="I25" s="3">
        <f>Ikv!I25+IIkv!I25</f>
        <v>0</v>
      </c>
      <c r="J25" s="3">
        <f>Ikv!J25+IIkv!J25</f>
        <v>0</v>
      </c>
      <c r="K25" s="3">
        <f>Ikv!K25+IIkv!K25</f>
        <v>0</v>
      </c>
      <c r="L25" s="5">
        <f>Ikv!L25+IIkv!L25</f>
        <v>0</v>
      </c>
      <c r="M25" s="5">
        <f>Ikv!M25+IIkv!M25</f>
        <v>0</v>
      </c>
      <c r="N25" s="5">
        <f>Ikv!N25+IIkv!N25</f>
        <v>0</v>
      </c>
      <c r="O25" s="5">
        <f>Ikv!O25+IIkv!O25</f>
        <v>0</v>
      </c>
      <c r="P25" s="5">
        <f>Ikv!P25+IIkv!P25</f>
        <v>0</v>
      </c>
      <c r="Q25" s="5">
        <f>Ikv!Q25+IIkv!Q25</f>
        <v>0</v>
      </c>
      <c r="R25" s="5">
        <f>Ikv!R25+IIkv!R25</f>
        <v>0</v>
      </c>
      <c r="S25" s="24">
        <f>Ikv!S25+IIkv!S25</f>
        <v>0</v>
      </c>
      <c r="T25" s="105"/>
    </row>
    <row r="26" spans="1:20" ht="63.75" x14ac:dyDescent="0.2">
      <c r="A26" s="91">
        <v>6</v>
      </c>
      <c r="B26" s="94" t="s">
        <v>13</v>
      </c>
      <c r="C26" s="103" t="s">
        <v>113</v>
      </c>
      <c r="D26" s="1" t="s">
        <v>5</v>
      </c>
      <c r="E26" s="1">
        <f>Ikv!E26+IIkv!E26</f>
        <v>0</v>
      </c>
      <c r="F26" s="1">
        <f>Ikv!F26+IIkv!F26</f>
        <v>0</v>
      </c>
      <c r="G26" s="1">
        <f>Ikv!G26+IIkv!G26</f>
        <v>0</v>
      </c>
      <c r="H26" s="3">
        <v>0</v>
      </c>
      <c r="I26" s="1">
        <f>Ikv!I26+IIkv!I26</f>
        <v>0</v>
      </c>
      <c r="J26" s="1">
        <f>Ikv!J26+IIkv!J26</f>
        <v>0</v>
      </c>
      <c r="K26" s="3">
        <f>Ikv!K26+IIkv!K26</f>
        <v>0</v>
      </c>
      <c r="L26" s="2">
        <f>Ikv!L26+IIkv!L26</f>
        <v>0</v>
      </c>
      <c r="M26" s="1">
        <f>Ikv!M26+IIkv!M26</f>
        <v>0</v>
      </c>
      <c r="N26" s="1">
        <f>Ikv!N26+IIkv!N26</f>
        <v>0</v>
      </c>
      <c r="O26" s="4">
        <f>Ikv!O26+IIkv!O26</f>
        <v>0</v>
      </c>
      <c r="P26" s="4">
        <f>Ikv!P26+IIkv!P26</f>
        <v>0</v>
      </c>
      <c r="Q26" s="1">
        <f>Ikv!Q26+IIkv!Q26</f>
        <v>0</v>
      </c>
      <c r="R26" s="1">
        <f>Ikv!R26+IIkv!R26</f>
        <v>0</v>
      </c>
      <c r="S26" s="23">
        <f>Ikv!S26+IIkv!S26</f>
        <v>0</v>
      </c>
      <c r="T26" s="98"/>
    </row>
    <row r="27" spans="1:20" x14ac:dyDescent="0.2">
      <c r="A27" s="92"/>
      <c r="B27" s="95"/>
      <c r="C27" s="104"/>
      <c r="D27" s="32" t="s">
        <v>111</v>
      </c>
      <c r="E27" s="1">
        <f>Ikv!E27+IIkv!E27</f>
        <v>0</v>
      </c>
      <c r="F27" s="1">
        <f>Ikv!F27+IIkv!F27</f>
        <v>0</v>
      </c>
      <c r="G27" s="1">
        <f>Ikv!G27+IIkv!G27</f>
        <v>0</v>
      </c>
      <c r="H27" s="3">
        <f>Ikv!H27+IIkv!H27</f>
        <v>0</v>
      </c>
      <c r="I27" s="1">
        <f>Ikv!I27+IIkv!I27</f>
        <v>0</v>
      </c>
      <c r="J27" s="1">
        <f>Ikv!J27+IIkv!J27</f>
        <v>0</v>
      </c>
      <c r="K27" s="3">
        <f>Ikv!K27+IIkv!K27</f>
        <v>0</v>
      </c>
      <c r="L27" s="1">
        <f>Ikv!L27+IIkv!L27</f>
        <v>0</v>
      </c>
      <c r="M27" s="1">
        <f>Ikv!M27+IIkv!M27</f>
        <v>0</v>
      </c>
      <c r="N27" s="1">
        <f>Ikv!N27+IIkv!N27</f>
        <v>0</v>
      </c>
      <c r="O27" s="1">
        <f>Ikv!O27+IIkv!O27</f>
        <v>0</v>
      </c>
      <c r="P27" s="1">
        <f>Ikv!P27+IIkv!P27</f>
        <v>0</v>
      </c>
      <c r="Q27" s="1">
        <f>Ikv!Q27+IIkv!Q27</f>
        <v>0</v>
      </c>
      <c r="R27" s="1">
        <f>Ikv!R27+IIkv!R27</f>
        <v>0</v>
      </c>
      <c r="S27" s="23">
        <f>Ikv!S27+IIkv!S27</f>
        <v>0</v>
      </c>
      <c r="T27" s="97"/>
    </row>
    <row r="28" spans="1:20" x14ac:dyDescent="0.2">
      <c r="A28" s="92"/>
      <c r="B28" s="95"/>
      <c r="C28" s="104"/>
      <c r="D28" s="1" t="s">
        <v>7</v>
      </c>
      <c r="E28" s="1">
        <f>Ikv!E28+IIkv!E28</f>
        <v>0</v>
      </c>
      <c r="F28" s="1">
        <f>Ikv!F28+IIkv!F28</f>
        <v>0</v>
      </c>
      <c r="G28" s="1">
        <f>Ikv!G28+IIkv!G28</f>
        <v>1</v>
      </c>
      <c r="H28" s="3">
        <f>Ikv!H28+IIkv!H28</f>
        <v>1</v>
      </c>
      <c r="I28" s="1">
        <f>Ikv!I28+IIkv!I28</f>
        <v>0</v>
      </c>
      <c r="J28" s="1">
        <f>Ikv!J28+IIkv!J28</f>
        <v>0</v>
      </c>
      <c r="K28" s="3">
        <f>Ikv!K28+IIkv!K28</f>
        <v>0</v>
      </c>
      <c r="L28" s="1">
        <f>Ikv!L28+IIkv!L28</f>
        <v>0</v>
      </c>
      <c r="M28" s="1">
        <f>Ikv!M28+IIkv!M28</f>
        <v>0</v>
      </c>
      <c r="N28" s="1">
        <f>Ikv!N28+IIkv!N28</f>
        <v>0</v>
      </c>
      <c r="O28" s="1">
        <f>Ikv!O28+IIkv!O28</f>
        <v>0</v>
      </c>
      <c r="P28" s="1">
        <f>Ikv!P28+IIkv!P28</f>
        <v>0</v>
      </c>
      <c r="Q28" s="1">
        <f>Ikv!Q28+IIkv!Q28</f>
        <v>0</v>
      </c>
      <c r="R28" s="1">
        <f>Ikv!R28+IIkv!R28</f>
        <v>0</v>
      </c>
      <c r="S28" s="23">
        <f>Ikv!S28+IIkv!S28</f>
        <v>13129854</v>
      </c>
      <c r="T28" s="97"/>
    </row>
    <row r="29" spans="1:20" x14ac:dyDescent="0.2">
      <c r="A29" s="92"/>
      <c r="B29" s="95"/>
      <c r="C29" s="104"/>
      <c r="D29" s="3" t="s">
        <v>37</v>
      </c>
      <c r="E29" s="3">
        <f>Ikv!E29+IIkv!E29</f>
        <v>0</v>
      </c>
      <c r="F29" s="3">
        <f>Ikv!F29+IIkv!F29</f>
        <v>0</v>
      </c>
      <c r="G29" s="3">
        <f>Ikv!G29+IIkv!G29</f>
        <v>1</v>
      </c>
      <c r="H29" s="3">
        <f>Ikv!H29+IIkv!H29</f>
        <v>1</v>
      </c>
      <c r="I29" s="3">
        <f>Ikv!I29+IIkv!I29</f>
        <v>0</v>
      </c>
      <c r="J29" s="3">
        <f>Ikv!J29+IIkv!J29</f>
        <v>0</v>
      </c>
      <c r="K29" s="3">
        <f>Ikv!K29+IIkv!K29</f>
        <v>0</v>
      </c>
      <c r="L29" s="5">
        <f>Ikv!L29+IIkv!L29</f>
        <v>0</v>
      </c>
      <c r="M29" s="5">
        <f>Ikv!M29+IIkv!M29</f>
        <v>0</v>
      </c>
      <c r="N29" s="5">
        <f>Ikv!N29+IIkv!N29</f>
        <v>0</v>
      </c>
      <c r="O29" s="5">
        <f>Ikv!O29+IIkv!O29</f>
        <v>0</v>
      </c>
      <c r="P29" s="5">
        <f>Ikv!P29+IIkv!P29</f>
        <v>0</v>
      </c>
      <c r="Q29" s="5">
        <f>Ikv!Q29+IIkv!Q29</f>
        <v>0</v>
      </c>
      <c r="R29" s="5">
        <f>Ikv!R29+IIkv!R29</f>
        <v>0</v>
      </c>
      <c r="S29" s="24">
        <f>Ikv!S29+IIkv!S29</f>
        <v>13129854</v>
      </c>
      <c r="T29" s="105"/>
    </row>
    <row r="30" spans="1:20" x14ac:dyDescent="0.2">
      <c r="A30" s="92"/>
      <c r="B30" s="95"/>
      <c r="C30" s="150"/>
      <c r="D30" s="1" t="s">
        <v>5</v>
      </c>
      <c r="E30" s="1">
        <f>Ikv!E30+IIkv!E30</f>
        <v>0</v>
      </c>
      <c r="F30" s="1">
        <f>Ikv!F30+IIkv!F30</f>
        <v>0</v>
      </c>
      <c r="G30" s="1">
        <f>Ikv!G30+IIkv!G30</f>
        <v>0</v>
      </c>
      <c r="H30" s="3">
        <f>Ikv!H30+IIkv!H30</f>
        <v>0</v>
      </c>
      <c r="I30" s="1">
        <f>Ikv!I30+IIkv!I30</f>
        <v>0</v>
      </c>
      <c r="J30" s="1">
        <f>Ikv!J30+IIkv!J30</f>
        <v>0</v>
      </c>
      <c r="K30" s="3">
        <f>Ikv!K30+IIkv!K30</f>
        <v>0</v>
      </c>
      <c r="L30" s="2">
        <f>Ikv!L30+IIkv!L30</f>
        <v>0</v>
      </c>
      <c r="M30" s="1">
        <f>Ikv!M30+IIkv!M30</f>
        <v>0</v>
      </c>
      <c r="N30" s="1">
        <f>Ikv!N30+IIkv!N30</f>
        <v>0</v>
      </c>
      <c r="O30" s="4">
        <f>Ikv!O30+IIkv!O30</f>
        <v>0</v>
      </c>
      <c r="P30" s="4">
        <f>Ikv!P30+IIkv!P30</f>
        <v>0</v>
      </c>
      <c r="Q30" s="1">
        <f>Ikv!Q30+IIkv!Q30</f>
        <v>0</v>
      </c>
      <c r="R30" s="1">
        <f>Ikv!R30+IIkv!R30</f>
        <v>0</v>
      </c>
      <c r="S30" s="23">
        <f>Ikv!S30+IIkv!S30</f>
        <v>0</v>
      </c>
      <c r="T30" s="98"/>
    </row>
    <row r="31" spans="1:20" x14ac:dyDescent="0.2">
      <c r="A31" s="92"/>
      <c r="B31" s="95"/>
      <c r="C31" s="150"/>
      <c r="D31" s="32" t="s">
        <v>111</v>
      </c>
      <c r="E31" s="1">
        <f>Ikv!E31+IIkv!E31</f>
        <v>0</v>
      </c>
      <c r="F31" s="1">
        <f>Ikv!F31+IIkv!F31</f>
        <v>0</v>
      </c>
      <c r="G31" s="1">
        <f>Ikv!G31+IIkv!G31</f>
        <v>0</v>
      </c>
      <c r="H31" s="3">
        <f>Ikv!H31+IIkv!H31</f>
        <v>0</v>
      </c>
      <c r="I31" s="1">
        <f>Ikv!I31+IIkv!I31</f>
        <v>0</v>
      </c>
      <c r="J31" s="1">
        <f>Ikv!J31+IIkv!J31</f>
        <v>0</v>
      </c>
      <c r="K31" s="3">
        <f>Ikv!K31+IIkv!K31</f>
        <v>0</v>
      </c>
      <c r="L31" s="1">
        <f>Ikv!L31+IIkv!L31</f>
        <v>0</v>
      </c>
      <c r="M31" s="1">
        <f>Ikv!M31+IIkv!M31</f>
        <v>0</v>
      </c>
      <c r="N31" s="1">
        <f>Ikv!N31+IIkv!N31</f>
        <v>0</v>
      </c>
      <c r="O31" s="1">
        <f>Ikv!O31+IIkv!O31</f>
        <v>0</v>
      </c>
      <c r="P31" s="1">
        <f>Ikv!P31+IIkv!P31</f>
        <v>0</v>
      </c>
      <c r="Q31" s="1">
        <f>Ikv!Q31+IIkv!Q31</f>
        <v>0</v>
      </c>
      <c r="R31" s="1">
        <f>Ikv!R31+IIkv!R31</f>
        <v>0</v>
      </c>
      <c r="S31" s="23">
        <f>Ikv!S31+IIkv!S31</f>
        <v>0</v>
      </c>
      <c r="T31" s="97"/>
    </row>
    <row r="32" spans="1:20" x14ac:dyDescent="0.2">
      <c r="A32" s="92"/>
      <c r="B32" s="95"/>
      <c r="C32" s="150"/>
      <c r="D32" s="1" t="s">
        <v>7</v>
      </c>
      <c r="E32" s="1">
        <f>Ikv!E32+IIkv!E32</f>
        <v>0</v>
      </c>
      <c r="F32" s="1">
        <f>Ikv!F32+IIkv!F32</f>
        <v>0</v>
      </c>
      <c r="G32" s="1">
        <f>Ikv!G32+IIkv!G32</f>
        <v>0</v>
      </c>
      <c r="H32" s="3">
        <f>Ikv!H32+IIkv!H32</f>
        <v>0</v>
      </c>
      <c r="I32" s="1">
        <f>Ikv!I32+IIkv!I32</f>
        <v>0</v>
      </c>
      <c r="J32" s="1">
        <f>Ikv!J32+IIkv!J32</f>
        <v>0</v>
      </c>
      <c r="K32" s="3">
        <f>Ikv!K32+IIkv!K32</f>
        <v>0</v>
      </c>
      <c r="L32" s="1">
        <f>Ikv!L32+IIkv!L32</f>
        <v>0</v>
      </c>
      <c r="M32" s="1">
        <f>Ikv!M32+IIkv!M32</f>
        <v>0</v>
      </c>
      <c r="N32" s="1">
        <f>Ikv!N32+IIkv!N32</f>
        <v>0</v>
      </c>
      <c r="O32" s="1">
        <f>Ikv!O32+IIkv!O32</f>
        <v>0</v>
      </c>
      <c r="P32" s="1">
        <f>Ikv!P32+IIkv!P32</f>
        <v>0</v>
      </c>
      <c r="Q32" s="1">
        <f>Ikv!Q32+IIkv!Q32</f>
        <v>0</v>
      </c>
      <c r="R32" s="1">
        <f>Ikv!R32+IIkv!R32</f>
        <v>0</v>
      </c>
      <c r="S32" s="23">
        <f>Ikv!S32+IIkv!S32</f>
        <v>0</v>
      </c>
      <c r="T32" s="97"/>
    </row>
    <row r="33" spans="1:20" x14ac:dyDescent="0.2">
      <c r="A33" s="92"/>
      <c r="B33" s="95"/>
      <c r="C33" s="150"/>
      <c r="D33" s="3" t="s">
        <v>8</v>
      </c>
      <c r="E33" s="3">
        <f>Ikv!E33+IIkv!E33</f>
        <v>0</v>
      </c>
      <c r="F33" s="3">
        <f>Ikv!F33+IIkv!F33</f>
        <v>0</v>
      </c>
      <c r="G33" s="3">
        <f>Ikv!G33+IIkv!G33</f>
        <v>0</v>
      </c>
      <c r="H33" s="3">
        <f>Ikv!H33+IIkv!H33</f>
        <v>0</v>
      </c>
      <c r="I33" s="3">
        <f>Ikv!I33+IIkv!I33</f>
        <v>0</v>
      </c>
      <c r="J33" s="3">
        <f>Ikv!J33+IIkv!J33</f>
        <v>0</v>
      </c>
      <c r="K33" s="3">
        <f>Ikv!K33+IIkv!K33</f>
        <v>0</v>
      </c>
      <c r="L33" s="5">
        <f>Ikv!L33+IIkv!L33</f>
        <v>0</v>
      </c>
      <c r="M33" s="5">
        <f>Ikv!M33+IIkv!M33</f>
        <v>0</v>
      </c>
      <c r="N33" s="5">
        <f>Ikv!N33+IIkv!N33</f>
        <v>0</v>
      </c>
      <c r="O33" s="5">
        <f>Ikv!O33+IIkv!O33</f>
        <v>0</v>
      </c>
      <c r="P33" s="5">
        <f>Ikv!P33+IIkv!P33</f>
        <v>0</v>
      </c>
      <c r="Q33" s="5">
        <f>Ikv!Q33+IIkv!Q33</f>
        <v>0</v>
      </c>
      <c r="R33" s="5">
        <f>Ikv!R33+IIkv!R33</f>
        <v>0</v>
      </c>
      <c r="S33" s="24">
        <f>Ikv!S33+IIkv!S33</f>
        <v>0</v>
      </c>
      <c r="T33" s="105"/>
    </row>
    <row r="34" spans="1:20" ht="25.5" x14ac:dyDescent="0.2">
      <c r="A34" s="92"/>
      <c r="B34" s="95"/>
      <c r="C34" s="98" t="s">
        <v>64</v>
      </c>
      <c r="D34" s="7" t="s">
        <v>5</v>
      </c>
      <c r="E34" s="7">
        <f>Ikv!E34+IIkv!E34</f>
        <v>7</v>
      </c>
      <c r="F34" s="7">
        <f>Ikv!F34+IIkv!F34</f>
        <v>0</v>
      </c>
      <c r="G34" s="7">
        <v>0</v>
      </c>
      <c r="H34" s="3">
        <v>0</v>
      </c>
      <c r="I34" s="7">
        <f>Ikv!I34+IIkv!I34</f>
        <v>0</v>
      </c>
      <c r="J34" s="7">
        <f>Ikv!J34+IIkv!J34</f>
        <v>0</v>
      </c>
      <c r="K34" s="3">
        <f>Ikv!K34+IIkv!K34</f>
        <v>0</v>
      </c>
      <c r="L34" s="10">
        <f>Ikv!L34+IIkv!L34</f>
        <v>0</v>
      </c>
      <c r="M34" s="7">
        <f>Ikv!M34+IIkv!M34</f>
        <v>0</v>
      </c>
      <c r="N34" s="7">
        <f>Ikv!N34+IIkv!N34</f>
        <v>7</v>
      </c>
      <c r="O34" s="7">
        <f>Ikv!O34+IIkv!O34</f>
        <v>0</v>
      </c>
      <c r="P34" s="7">
        <f>Ikv!P34+IIkv!P34</f>
        <v>0</v>
      </c>
      <c r="Q34" s="7">
        <f>Ikv!Q34+IIkv!Q34</f>
        <v>0</v>
      </c>
      <c r="R34" s="7">
        <f>Ikv!R34+IIkv!R34</f>
        <v>0</v>
      </c>
      <c r="S34" s="81">
        <f>Ikv!S34+IIkv!S34</f>
        <v>980200</v>
      </c>
      <c r="T34" s="98"/>
    </row>
    <row r="35" spans="1:20" x14ac:dyDescent="0.2">
      <c r="A35" s="92"/>
      <c r="B35" s="95"/>
      <c r="C35" s="97"/>
      <c r="D35" s="32" t="s">
        <v>111</v>
      </c>
      <c r="E35" s="7">
        <f>Ikv!E35+IIkv!E35</f>
        <v>0</v>
      </c>
      <c r="F35" s="7">
        <f>Ikv!F35+IIkv!F35</f>
        <v>0</v>
      </c>
      <c r="G35" s="7">
        <f>Ikv!G35+IIkv!G35</f>
        <v>0</v>
      </c>
      <c r="H35" s="3">
        <v>0</v>
      </c>
      <c r="I35" s="7">
        <f>Ikv!I35+IIkv!I35</f>
        <v>0</v>
      </c>
      <c r="J35" s="7">
        <f>Ikv!J35+IIkv!J35</f>
        <v>0</v>
      </c>
      <c r="K35" s="3">
        <f>Ikv!K35+IIkv!K35</f>
        <v>0</v>
      </c>
      <c r="L35" s="7">
        <f>Ikv!L35+IIkv!L35</f>
        <v>0</v>
      </c>
      <c r="M35" s="7">
        <f>Ikv!M35+IIkv!M35</f>
        <v>0</v>
      </c>
      <c r="N35" s="7">
        <f>Ikv!N35+IIkv!N35</f>
        <v>0</v>
      </c>
      <c r="O35" s="7">
        <f>Ikv!O35+IIkv!O35</f>
        <v>0</v>
      </c>
      <c r="P35" s="7">
        <f>Ikv!P35+IIkv!P35</f>
        <v>0</v>
      </c>
      <c r="Q35" s="7">
        <f>Ikv!Q35+IIkv!Q35</f>
        <v>0</v>
      </c>
      <c r="R35" s="7">
        <f>Ikv!R35+IIkv!R35</f>
        <v>0</v>
      </c>
      <c r="S35" s="81">
        <f>Ikv!S35+IIkv!S35</f>
        <v>0</v>
      </c>
      <c r="T35" s="97"/>
    </row>
    <row r="36" spans="1:20" x14ac:dyDescent="0.2">
      <c r="A36" s="92"/>
      <c r="B36" s="95"/>
      <c r="C36" s="97"/>
      <c r="D36" s="7" t="s">
        <v>7</v>
      </c>
      <c r="E36" s="7">
        <f>Ikv!E36+IIkv!E36</f>
        <v>0</v>
      </c>
      <c r="F36" s="7">
        <f>Ikv!F36+IIkv!F36</f>
        <v>0</v>
      </c>
      <c r="G36" s="7">
        <f>Ikv!G36+IIkv!G36</f>
        <v>15</v>
      </c>
      <c r="H36" s="3">
        <f>Ikv!H36+IIkv!H36</f>
        <v>15</v>
      </c>
      <c r="I36" s="7">
        <f>Ikv!I36+IIkv!I36</f>
        <v>0</v>
      </c>
      <c r="J36" s="7">
        <f>Ikv!J36+IIkv!J36</f>
        <v>0</v>
      </c>
      <c r="K36" s="3">
        <f>Ikv!K36+IIkv!K36</f>
        <v>0</v>
      </c>
      <c r="L36" s="7">
        <f>Ikv!L36+IIkv!L36</f>
        <v>0</v>
      </c>
      <c r="M36" s="7">
        <f>Ikv!M36+IIkv!M36</f>
        <v>0</v>
      </c>
      <c r="N36" s="7">
        <f>Ikv!N36+IIkv!N36</f>
        <v>0</v>
      </c>
      <c r="O36" s="7">
        <f>Ikv!O36+IIkv!O36</f>
        <v>0</v>
      </c>
      <c r="P36" s="7">
        <f>Ikv!P36+IIkv!P36</f>
        <v>0</v>
      </c>
      <c r="Q36" s="7">
        <f>Ikv!Q36+IIkv!Q36</f>
        <v>0</v>
      </c>
      <c r="R36" s="7">
        <f>Ikv!R36+IIkv!R36</f>
        <v>0</v>
      </c>
      <c r="S36" s="81">
        <f>Ikv!S36+IIkv!S36</f>
        <v>0</v>
      </c>
      <c r="T36" s="97"/>
    </row>
    <row r="37" spans="1:20" x14ac:dyDescent="0.2">
      <c r="A37" s="92"/>
      <c r="B37" s="95"/>
      <c r="C37" s="105"/>
      <c r="D37" s="7" t="s">
        <v>8</v>
      </c>
      <c r="E37" s="3">
        <f>Ikv!E37+IIkv!E37</f>
        <v>7</v>
      </c>
      <c r="F37" s="3">
        <f>Ikv!F37+IIkv!F37</f>
        <v>0</v>
      </c>
      <c r="G37" s="3">
        <v>0</v>
      </c>
      <c r="H37" s="3">
        <v>0</v>
      </c>
      <c r="I37" s="3">
        <f>Ikv!I37+IIkv!I37</f>
        <v>0</v>
      </c>
      <c r="J37" s="3">
        <f>Ikv!J37+IIkv!J37</f>
        <v>0</v>
      </c>
      <c r="K37" s="3">
        <f>Ikv!K37+IIkv!K37</f>
        <v>0</v>
      </c>
      <c r="L37" s="5">
        <f>Ikv!L37+IIkv!L37</f>
        <v>0</v>
      </c>
      <c r="M37" s="5">
        <f>Ikv!M37+IIkv!M37</f>
        <v>0</v>
      </c>
      <c r="N37" s="5">
        <f>Ikv!N37+IIkv!N37</f>
        <v>7</v>
      </c>
      <c r="O37" s="5">
        <f>Ikv!O37+IIkv!O37</f>
        <v>0</v>
      </c>
      <c r="P37" s="5">
        <f>Ikv!P37+IIkv!P37</f>
        <v>0</v>
      </c>
      <c r="Q37" s="5">
        <f>Ikv!Q37+IIkv!Q37</f>
        <v>0</v>
      </c>
      <c r="R37" s="5">
        <f>Ikv!R37+IIkv!R37</f>
        <v>0</v>
      </c>
      <c r="S37" s="78">
        <f>Ikv!S37+IIkv!S37</f>
        <v>980200</v>
      </c>
      <c r="T37" s="97"/>
    </row>
    <row r="38" spans="1:20" x14ac:dyDescent="0.2">
      <c r="A38" s="93"/>
      <c r="B38" s="96"/>
      <c r="C38" s="14"/>
      <c r="D38" s="3" t="s">
        <v>43</v>
      </c>
      <c r="E38" s="3">
        <f>Ikv!E38+IIkv!E38</f>
        <v>7</v>
      </c>
      <c r="F38" s="3">
        <f>Ikv!F38+IIkv!F38</f>
        <v>0</v>
      </c>
      <c r="G38" s="3">
        <f>Ikv!G38+IIkv!G38</f>
        <v>71</v>
      </c>
      <c r="H38" s="3">
        <f>Ikv!H38+IIkv!H38</f>
        <v>78</v>
      </c>
      <c r="I38" s="3">
        <f>Ikv!I38+IIkv!I38</f>
        <v>0</v>
      </c>
      <c r="J38" s="3">
        <f>Ikv!J38+IIkv!J38</f>
        <v>0</v>
      </c>
      <c r="K38" s="3">
        <f>Ikv!K38+IIkv!K38</f>
        <v>0</v>
      </c>
      <c r="L38" s="3">
        <f>Ikv!L38+IIkv!L38</f>
        <v>0</v>
      </c>
      <c r="M38" s="3">
        <f>Ikv!M38+IIkv!M38</f>
        <v>0</v>
      </c>
      <c r="N38" s="3">
        <f>Ikv!N38+IIkv!N38</f>
        <v>7</v>
      </c>
      <c r="O38" s="3">
        <f>Ikv!O38+IIkv!O38</f>
        <v>0</v>
      </c>
      <c r="P38" s="3">
        <f>Ikv!P38+IIkv!P38</f>
        <v>0</v>
      </c>
      <c r="Q38" s="3">
        <f>Ikv!Q38+IIkv!Q38</f>
        <v>0</v>
      </c>
      <c r="R38" s="3">
        <f>Ikv!R38+IIkv!R38</f>
        <v>0</v>
      </c>
      <c r="S38" s="24">
        <f>Ikv!S38+IIkv!S38</f>
        <v>14110054</v>
      </c>
      <c r="T38" s="105"/>
    </row>
    <row r="39" spans="1:20" ht="38.25" x14ac:dyDescent="0.2">
      <c r="A39" s="91">
        <v>7</v>
      </c>
      <c r="B39" s="94" t="s">
        <v>14</v>
      </c>
      <c r="C39" s="99" t="s">
        <v>80</v>
      </c>
      <c r="D39" s="7" t="s">
        <v>5</v>
      </c>
      <c r="E39" s="7">
        <f>Ikv!E39+IIkv!E39</f>
        <v>4</v>
      </c>
      <c r="F39" s="7">
        <f>Ikv!F39+IIkv!F39</f>
        <v>0</v>
      </c>
      <c r="G39" s="7">
        <f>Ikv!G39+IIkv!G39</f>
        <v>2</v>
      </c>
      <c r="H39" s="3">
        <f>Ikv!H39+IIkv!H39</f>
        <v>6</v>
      </c>
      <c r="I39" s="7">
        <f>Ikv!I39+IIkv!I39</f>
        <v>0</v>
      </c>
      <c r="J39" s="7">
        <f>Ikv!J39+IIkv!J39</f>
        <v>0</v>
      </c>
      <c r="K39" s="3">
        <f>Ikv!K39+IIkv!K39</f>
        <v>0</v>
      </c>
      <c r="L39" s="10">
        <f>Ikv!L39+IIkv!L39</f>
        <v>0</v>
      </c>
      <c r="M39" s="7">
        <f>Ikv!M39+IIkv!M39</f>
        <v>0</v>
      </c>
      <c r="N39" s="7">
        <f>Ikv!N39+IIkv!N39</f>
        <v>4</v>
      </c>
      <c r="O39" s="7">
        <f>Ikv!O39+IIkv!O39</f>
        <v>0</v>
      </c>
      <c r="P39" s="7">
        <f>Ikv!P39+IIkv!P39</f>
        <v>0</v>
      </c>
      <c r="Q39" s="7">
        <f>Ikv!Q39+IIkv!Q39</f>
        <v>0</v>
      </c>
      <c r="R39" s="7">
        <f>Ikv!R39+IIkv!R39</f>
        <v>0</v>
      </c>
      <c r="S39" s="25">
        <f>Ikv!S39+IIkv!S39</f>
        <v>0</v>
      </c>
      <c r="T39" s="98"/>
    </row>
    <row r="40" spans="1:20" x14ac:dyDescent="0.2">
      <c r="A40" s="92"/>
      <c r="B40" s="95"/>
      <c r="C40" s="97"/>
      <c r="D40" s="32" t="s">
        <v>111</v>
      </c>
      <c r="E40" s="7">
        <f>Ikv!E40+IIkv!E40</f>
        <v>0</v>
      </c>
      <c r="F40" s="7">
        <f>Ikv!F40+IIkv!F40</f>
        <v>0</v>
      </c>
      <c r="G40" s="7">
        <f>Ikv!G40+IIkv!G40</f>
        <v>0</v>
      </c>
      <c r="H40" s="3">
        <f>Ikv!H40+IIkv!H40</f>
        <v>0</v>
      </c>
      <c r="I40" s="7">
        <f>Ikv!I40+IIkv!I40</f>
        <v>0</v>
      </c>
      <c r="J40" s="7">
        <f>Ikv!J40+IIkv!J40</f>
        <v>0</v>
      </c>
      <c r="K40" s="3">
        <f>Ikv!K40+IIkv!K40</f>
        <v>0</v>
      </c>
      <c r="L40" s="7">
        <f>Ikv!L40+IIkv!L40</f>
        <v>0</v>
      </c>
      <c r="M40" s="7">
        <f>Ikv!M40+IIkv!M40</f>
        <v>0</v>
      </c>
      <c r="N40" s="7">
        <f>Ikv!N40+IIkv!N40</f>
        <v>0</v>
      </c>
      <c r="O40" s="7">
        <f>Ikv!O40+IIkv!O40</f>
        <v>0</v>
      </c>
      <c r="P40" s="7">
        <f>Ikv!P40+IIkv!P40</f>
        <v>0</v>
      </c>
      <c r="Q40" s="7">
        <f>Ikv!Q40+IIkv!Q40</f>
        <v>0</v>
      </c>
      <c r="R40" s="7">
        <f>Ikv!R40+IIkv!R40</f>
        <v>0</v>
      </c>
      <c r="S40" s="25">
        <f>Ikv!S40+IIkv!S40</f>
        <v>0</v>
      </c>
      <c r="T40" s="97"/>
    </row>
    <row r="41" spans="1:20" x14ac:dyDescent="0.2">
      <c r="A41" s="92"/>
      <c r="B41" s="95"/>
      <c r="C41" s="97"/>
      <c r="D41" s="7" t="s">
        <v>7</v>
      </c>
      <c r="E41" s="7">
        <f>Ikv!E41+IIkv!E41</f>
        <v>0</v>
      </c>
      <c r="F41" s="7">
        <f>Ikv!F41+IIkv!F41</f>
        <v>0</v>
      </c>
      <c r="G41" s="7">
        <f>Ikv!G41+IIkv!G41</f>
        <v>4</v>
      </c>
      <c r="H41" s="3">
        <f>Ikv!H41+IIkv!H41</f>
        <v>4</v>
      </c>
      <c r="I41" s="7">
        <f>Ikv!I41+IIkv!I41</f>
        <v>0</v>
      </c>
      <c r="J41" s="7">
        <f>Ikv!J41+IIkv!J41</f>
        <v>0</v>
      </c>
      <c r="K41" s="3">
        <f>Ikv!K41+IIkv!K41</f>
        <v>0</v>
      </c>
      <c r="L41" s="7">
        <f>Ikv!L41+IIkv!L41</f>
        <v>0</v>
      </c>
      <c r="M41" s="7">
        <f>Ikv!M41+IIkv!M41</f>
        <v>0</v>
      </c>
      <c r="N41" s="7">
        <f>Ikv!N41+IIkv!N41</f>
        <v>0</v>
      </c>
      <c r="O41" s="7">
        <f>Ikv!O41+IIkv!O41</f>
        <v>0</v>
      </c>
      <c r="P41" s="7">
        <f>Ikv!P41+IIkv!P41</f>
        <v>0</v>
      </c>
      <c r="Q41" s="7">
        <f>Ikv!Q41+IIkv!Q41</f>
        <v>0</v>
      </c>
      <c r="R41" s="7">
        <f>Ikv!R41+IIkv!R41</f>
        <v>0</v>
      </c>
      <c r="S41" s="25">
        <f>Ikv!S41+IIkv!S41</f>
        <v>0</v>
      </c>
      <c r="T41" s="97"/>
    </row>
    <row r="42" spans="1:20" x14ac:dyDescent="0.2">
      <c r="A42" s="93"/>
      <c r="B42" s="96"/>
      <c r="C42" s="105"/>
      <c r="D42" s="3" t="s">
        <v>8</v>
      </c>
      <c r="E42" s="3">
        <f>Ikv!E42+IIkv!E42</f>
        <v>4</v>
      </c>
      <c r="F42" s="3">
        <f>Ikv!F42+IIkv!F42</f>
        <v>0</v>
      </c>
      <c r="G42" s="3">
        <f>Ikv!G42+IIkv!G42</f>
        <v>6</v>
      </c>
      <c r="H42" s="3">
        <f>Ikv!H42+IIkv!H42</f>
        <v>10</v>
      </c>
      <c r="I42" s="3">
        <f>Ikv!I42+IIkv!I42</f>
        <v>0</v>
      </c>
      <c r="J42" s="3">
        <f>Ikv!J42+IIkv!J42</f>
        <v>0</v>
      </c>
      <c r="K42" s="3">
        <f>Ikv!K42+IIkv!K42</f>
        <v>0</v>
      </c>
      <c r="L42" s="5">
        <f>Ikv!L42+IIkv!L42</f>
        <v>0</v>
      </c>
      <c r="M42" s="5">
        <f>Ikv!M42+IIkv!M42</f>
        <v>0</v>
      </c>
      <c r="N42" s="5">
        <f>Ikv!N42+IIkv!N42</f>
        <v>4</v>
      </c>
      <c r="O42" s="5">
        <f>Ikv!O42+IIkv!O42</f>
        <v>0</v>
      </c>
      <c r="P42" s="5">
        <f>Ikv!P42+IIkv!P42</f>
        <v>0</v>
      </c>
      <c r="Q42" s="5">
        <f>Ikv!Q42+IIkv!Q42</f>
        <v>0</v>
      </c>
      <c r="R42" s="5">
        <f>Ikv!R42+IIkv!R42</f>
        <v>0</v>
      </c>
      <c r="S42" s="24">
        <f>Ikv!S42+IIkv!S42</f>
        <v>0</v>
      </c>
      <c r="T42" s="105"/>
    </row>
    <row r="43" spans="1:20" ht="38.25" x14ac:dyDescent="0.2">
      <c r="A43" s="93">
        <v>8</v>
      </c>
      <c r="B43" s="95" t="s">
        <v>15</v>
      </c>
      <c r="C43" s="105" t="s">
        <v>50</v>
      </c>
      <c r="D43" s="12" t="s">
        <v>5</v>
      </c>
      <c r="E43" s="12">
        <f>Ikv!E43+IIkv!E43</f>
        <v>21</v>
      </c>
      <c r="F43" s="12">
        <f>Ikv!F43+IIkv!F43</f>
        <v>0</v>
      </c>
      <c r="G43" s="12">
        <f>Ikv!G43+IIkv!G43</f>
        <v>56</v>
      </c>
      <c r="H43" s="19">
        <f>SUM(E43:G43)</f>
        <v>77</v>
      </c>
      <c r="I43" s="12">
        <f>Ikv!I43+IIkv!I43</f>
        <v>0</v>
      </c>
      <c r="J43" s="12">
        <f>Ikv!J43+IIkv!J43</f>
        <v>0</v>
      </c>
      <c r="K43" s="19">
        <f>Ikv!K43+IIkv!K43</f>
        <v>0</v>
      </c>
      <c r="L43" s="20">
        <f>Ikv!L43+IIkv!L43</f>
        <v>0</v>
      </c>
      <c r="M43" s="12">
        <f>Ikv!M43+IIkv!M43</f>
        <v>0</v>
      </c>
      <c r="N43" s="12">
        <f>Ikv!N43+IIkv!N43</f>
        <v>0</v>
      </c>
      <c r="O43" s="12">
        <f>Ikv!O43+IIkv!O43</f>
        <v>0</v>
      </c>
      <c r="P43" s="12">
        <f>Ikv!P43+IIkv!P43</f>
        <v>0</v>
      </c>
      <c r="Q43" s="12">
        <f>Ikv!Q43+IIkv!Q43</f>
        <v>0</v>
      </c>
      <c r="R43" s="12">
        <f>Ikv!R43+IIkv!R43</f>
        <v>0</v>
      </c>
      <c r="S43" s="26">
        <f>Ikv!S43+IIkv!S43</f>
        <v>0</v>
      </c>
      <c r="T43" s="98"/>
    </row>
    <row r="44" spans="1:20" x14ac:dyDescent="0.2">
      <c r="A44" s="102"/>
      <c r="B44" s="95"/>
      <c r="C44" s="104"/>
      <c r="D44" s="32" t="s">
        <v>111</v>
      </c>
      <c r="E44" s="7">
        <f>Ikv!E44+IIkv!E44</f>
        <v>0</v>
      </c>
      <c r="F44" s="7">
        <f>Ikv!F44+IIkv!F44</f>
        <v>0</v>
      </c>
      <c r="G44" s="7">
        <f>Ikv!G44+IIkv!G44</f>
        <v>0</v>
      </c>
      <c r="H44" s="3">
        <f>Ikv!H44+IIkv!H44</f>
        <v>0</v>
      </c>
      <c r="I44" s="7">
        <f>Ikv!I44+IIkv!I44</f>
        <v>0</v>
      </c>
      <c r="J44" s="7">
        <f>Ikv!J44+IIkv!J44</f>
        <v>0</v>
      </c>
      <c r="K44" s="3">
        <f>Ikv!K44+IIkv!K44</f>
        <v>0</v>
      </c>
      <c r="L44" s="7">
        <f>Ikv!L44+IIkv!L44</f>
        <v>0</v>
      </c>
      <c r="M44" s="7">
        <f>Ikv!M44+IIkv!M44</f>
        <v>0</v>
      </c>
      <c r="N44" s="7">
        <f>Ikv!N44+IIkv!N44</f>
        <v>0</v>
      </c>
      <c r="O44" s="7">
        <f>Ikv!O44+IIkv!O44</f>
        <v>0</v>
      </c>
      <c r="P44" s="7">
        <f>Ikv!P44+IIkv!P44</f>
        <v>0</v>
      </c>
      <c r="Q44" s="7">
        <f>Ikv!Q44+IIkv!Q44</f>
        <v>0</v>
      </c>
      <c r="R44" s="7">
        <f>Ikv!R44+IIkv!R44</f>
        <v>0</v>
      </c>
      <c r="S44" s="25">
        <f>Ikv!S44+IIkv!S44</f>
        <v>0</v>
      </c>
      <c r="T44" s="97"/>
    </row>
    <row r="45" spans="1:20" x14ac:dyDescent="0.2">
      <c r="A45" s="102"/>
      <c r="B45" s="95"/>
      <c r="C45" s="104"/>
      <c r="D45" s="7" t="s">
        <v>7</v>
      </c>
      <c r="E45" s="7">
        <f>Ikv!E45+IIkv!E45</f>
        <v>3</v>
      </c>
      <c r="F45" s="7">
        <f>Ikv!F45+IIkv!F45</f>
        <v>0</v>
      </c>
      <c r="G45" s="7">
        <f>Ikv!G45+IIkv!G45</f>
        <v>3</v>
      </c>
      <c r="H45" s="3">
        <f>Ikv!H45+IIkv!H45</f>
        <v>6</v>
      </c>
      <c r="I45" s="7">
        <f>Ikv!I45+IIkv!I45</f>
        <v>0</v>
      </c>
      <c r="J45" s="7">
        <f>Ikv!J45+IIkv!J45</f>
        <v>0</v>
      </c>
      <c r="K45" s="3">
        <f>Ikv!K45+IIkv!K45</f>
        <v>0</v>
      </c>
      <c r="L45" s="7">
        <f>Ikv!L45+IIkv!L45</f>
        <v>0</v>
      </c>
      <c r="M45" s="7">
        <f>Ikv!M45+IIkv!M45</f>
        <v>0</v>
      </c>
      <c r="N45" s="7">
        <f>Ikv!N45+IIkv!N45</f>
        <v>0</v>
      </c>
      <c r="O45" s="7">
        <f>Ikv!O45+IIkv!O45</f>
        <v>0</v>
      </c>
      <c r="P45" s="7">
        <f>Ikv!P45+IIkv!P45</f>
        <v>0</v>
      </c>
      <c r="Q45" s="7">
        <f>Ikv!Q45+IIkv!Q45</f>
        <v>0</v>
      </c>
      <c r="R45" s="7">
        <f>Ikv!R45+IIkv!R45</f>
        <v>0</v>
      </c>
      <c r="S45" s="25">
        <f>Ikv!S45+IIkv!S45</f>
        <v>0</v>
      </c>
      <c r="T45" s="97"/>
    </row>
    <row r="46" spans="1:20" x14ac:dyDescent="0.2">
      <c r="A46" s="102"/>
      <c r="B46" s="96"/>
      <c r="C46" s="104"/>
      <c r="D46" s="3" t="s">
        <v>8</v>
      </c>
      <c r="E46" s="3">
        <f>Ikv!E46+IIkv!E46</f>
        <v>24</v>
      </c>
      <c r="F46" s="3">
        <f>Ikv!F46+IIkv!F46</f>
        <v>0</v>
      </c>
      <c r="G46" s="3">
        <f>Ikv!G46+IIkv!G46</f>
        <v>59</v>
      </c>
      <c r="H46" s="3">
        <f>Ikv!H46+IIkv!H46</f>
        <v>83</v>
      </c>
      <c r="I46" s="3">
        <f>Ikv!I46+IIkv!I46</f>
        <v>0</v>
      </c>
      <c r="J46" s="3">
        <f>Ikv!J46+IIkv!J46</f>
        <v>0</v>
      </c>
      <c r="K46" s="3">
        <f>Ikv!K46+IIkv!K46</f>
        <v>0</v>
      </c>
      <c r="L46" s="5">
        <f>Ikv!L46+IIkv!L46</f>
        <v>0</v>
      </c>
      <c r="M46" s="5">
        <f>Ikv!M46+IIkv!M46</f>
        <v>0</v>
      </c>
      <c r="N46" s="5">
        <f>Ikv!N46+IIkv!N46</f>
        <v>0</v>
      </c>
      <c r="O46" s="5">
        <f>Ikv!O46+IIkv!O46</f>
        <v>0</v>
      </c>
      <c r="P46" s="5">
        <f>Ikv!P46+IIkv!P46</f>
        <v>0</v>
      </c>
      <c r="Q46" s="5">
        <f>Ikv!Q46+IIkv!Q46</f>
        <v>0</v>
      </c>
      <c r="R46" s="5">
        <f>Ikv!R46+IIkv!R46</f>
        <v>0</v>
      </c>
      <c r="S46" s="24">
        <f>Ikv!S46+IIkv!S46</f>
        <v>0</v>
      </c>
      <c r="T46" s="105"/>
    </row>
    <row r="47" spans="1:20" ht="25.5" x14ac:dyDescent="0.2">
      <c r="A47" s="91">
        <v>9</v>
      </c>
      <c r="B47" s="165" t="s">
        <v>118</v>
      </c>
      <c r="C47" s="170" t="s">
        <v>44</v>
      </c>
      <c r="D47" s="7" t="s">
        <v>5</v>
      </c>
      <c r="E47" s="1">
        <f>Ikv!E47+IIkv!E47</f>
        <v>0</v>
      </c>
      <c r="F47" s="1">
        <f>Ikv!F47+IIkv!F47</f>
        <v>0</v>
      </c>
      <c r="G47" s="1">
        <f>Ikv!G47+IIkv!G47</f>
        <v>0</v>
      </c>
      <c r="H47" s="3"/>
      <c r="I47" s="7">
        <f>Ikv!I47+IIkv!I47</f>
        <v>0</v>
      </c>
      <c r="J47" s="7">
        <f>Ikv!J47+IIkv!J47</f>
        <v>0</v>
      </c>
      <c r="K47" s="3">
        <f>Ikv!K47+IIkv!K47</f>
        <v>0</v>
      </c>
      <c r="L47" s="10">
        <f>Ikv!L47+IIkv!L47</f>
        <v>0</v>
      </c>
      <c r="M47" s="7">
        <f>Ikv!M47+IIkv!M47</f>
        <v>0</v>
      </c>
      <c r="N47" s="7">
        <f>Ikv!N47+IIkv!N47</f>
        <v>0</v>
      </c>
      <c r="O47" s="7">
        <f>Ikv!O47+IIkv!O47</f>
        <v>0</v>
      </c>
      <c r="P47" s="7">
        <f>Ikv!P47+IIkv!P47</f>
        <v>0</v>
      </c>
      <c r="Q47" s="7">
        <f>Ikv!Q47+IIkv!Q47</f>
        <v>0</v>
      </c>
      <c r="R47" s="7">
        <f>Ikv!R47+IIkv!R47</f>
        <v>0</v>
      </c>
      <c r="S47" s="25">
        <f>Ikv!S47+IIkv!S47</f>
        <v>0</v>
      </c>
      <c r="T47" s="98"/>
    </row>
    <row r="48" spans="1:20" x14ac:dyDescent="0.2">
      <c r="A48" s="92"/>
      <c r="B48" s="95"/>
      <c r="C48" s="97"/>
      <c r="D48" s="32" t="s">
        <v>111</v>
      </c>
      <c r="E48" s="1">
        <f>Ikv!E48+IIkv!E48</f>
        <v>0</v>
      </c>
      <c r="F48" s="1">
        <f>Ikv!F48+IIkv!F48</f>
        <v>0</v>
      </c>
      <c r="G48" s="1">
        <f>Ikv!G48+IIkv!G48</f>
        <v>0</v>
      </c>
      <c r="H48" s="3">
        <f>Ikv!H48+IIkv!H48</f>
        <v>0</v>
      </c>
      <c r="I48" s="7">
        <f>Ikv!I48+IIkv!I48</f>
        <v>0</v>
      </c>
      <c r="J48" s="7">
        <f>Ikv!J48+IIkv!J48</f>
        <v>0</v>
      </c>
      <c r="K48" s="3">
        <f>Ikv!K48+IIkv!K48</f>
        <v>0</v>
      </c>
      <c r="L48" s="7">
        <f>Ikv!L48+IIkv!L48</f>
        <v>0</v>
      </c>
      <c r="M48" s="7">
        <f>Ikv!M48+IIkv!M48</f>
        <v>0</v>
      </c>
      <c r="N48" s="7">
        <f>Ikv!N48+IIkv!N48</f>
        <v>0</v>
      </c>
      <c r="O48" s="7">
        <f>Ikv!O48+IIkv!O48</f>
        <v>0</v>
      </c>
      <c r="P48" s="7">
        <f>Ikv!P48+IIkv!P48</f>
        <v>0</v>
      </c>
      <c r="Q48" s="7">
        <f>Ikv!Q48+IIkv!Q48</f>
        <v>0</v>
      </c>
      <c r="R48" s="7">
        <f>Ikv!R48+IIkv!R48</f>
        <v>0</v>
      </c>
      <c r="S48" s="25">
        <f>Ikv!S48+IIkv!S48</f>
        <v>0</v>
      </c>
      <c r="T48" s="97"/>
    </row>
    <row r="49" spans="1:20" x14ac:dyDescent="0.2">
      <c r="A49" s="92"/>
      <c r="B49" s="95"/>
      <c r="C49" s="97"/>
      <c r="D49" s="7" t="s">
        <v>7</v>
      </c>
      <c r="E49" s="1">
        <f>Ikv!E49+IIkv!E49</f>
        <v>0</v>
      </c>
      <c r="F49" s="1">
        <f>Ikv!F49+IIkv!F49</f>
        <v>0</v>
      </c>
      <c r="G49" s="1">
        <f>Ikv!G49+IIkv!G49</f>
        <v>0</v>
      </c>
      <c r="H49" s="3">
        <f>Ikv!H49+IIkv!H49</f>
        <v>0</v>
      </c>
      <c r="I49" s="7">
        <f>Ikv!I49+IIkv!I49</f>
        <v>0</v>
      </c>
      <c r="J49" s="7">
        <f>Ikv!J49+IIkv!J49</f>
        <v>0</v>
      </c>
      <c r="K49" s="3">
        <f>Ikv!K49+IIkv!K49</f>
        <v>0</v>
      </c>
      <c r="L49" s="7">
        <f>Ikv!L49+IIkv!L49</f>
        <v>0</v>
      </c>
      <c r="M49" s="7">
        <f>Ikv!M49+IIkv!M49</f>
        <v>0</v>
      </c>
      <c r="N49" s="7">
        <f>Ikv!N49+IIkv!N49</f>
        <v>0</v>
      </c>
      <c r="O49" s="7">
        <f>Ikv!O49+IIkv!O49</f>
        <v>0</v>
      </c>
      <c r="P49" s="7">
        <f>Ikv!P49+IIkv!P49</f>
        <v>0</v>
      </c>
      <c r="Q49" s="7">
        <f>Ikv!Q49+IIkv!Q49</f>
        <v>0</v>
      </c>
      <c r="R49" s="7">
        <f>Ikv!R49+IIkv!R49</f>
        <v>0</v>
      </c>
      <c r="S49" s="25">
        <f>Ikv!S49+IIkv!S49</f>
        <v>0</v>
      </c>
      <c r="T49" s="97"/>
    </row>
    <row r="50" spans="1:20" x14ac:dyDescent="0.2">
      <c r="A50" s="92"/>
      <c r="B50" s="96"/>
      <c r="C50" s="97"/>
      <c r="D50" s="3" t="s">
        <v>8</v>
      </c>
      <c r="E50" s="3">
        <f>Ikv!E50+IIkv!E50</f>
        <v>0</v>
      </c>
      <c r="F50" s="3">
        <f>Ikv!F50+IIkv!F50</f>
        <v>0</v>
      </c>
      <c r="G50" s="3">
        <f>Ikv!G50+IIkv!G50</f>
        <v>0</v>
      </c>
      <c r="H50" s="3">
        <f>Ikv!H50+IIkv!H50</f>
        <v>0</v>
      </c>
      <c r="I50" s="3">
        <f>Ikv!I50+IIkv!I50</f>
        <v>0</v>
      </c>
      <c r="J50" s="3">
        <f>Ikv!J50+IIkv!J50</f>
        <v>0</v>
      </c>
      <c r="K50" s="3">
        <f>Ikv!K50+IIkv!K50</f>
        <v>0</v>
      </c>
      <c r="L50" s="5">
        <f>Ikv!L50+IIkv!L50</f>
        <v>0</v>
      </c>
      <c r="M50" s="5">
        <f>Ikv!M50+IIkv!M50</f>
        <v>0</v>
      </c>
      <c r="N50" s="5">
        <f>Ikv!N50+IIkv!N50</f>
        <v>0</v>
      </c>
      <c r="O50" s="5">
        <f>Ikv!O50+IIkv!O50</f>
        <v>0</v>
      </c>
      <c r="P50" s="5">
        <f>Ikv!P50+IIkv!P50</f>
        <v>0</v>
      </c>
      <c r="Q50" s="5">
        <f>Ikv!Q50+IIkv!Q50</f>
        <v>0</v>
      </c>
      <c r="R50" s="5">
        <f>Ikv!R50+IIkv!R50</f>
        <v>0</v>
      </c>
      <c r="S50" s="24">
        <f>Ikv!S50+IIkv!S50</f>
        <v>0</v>
      </c>
      <c r="T50" s="105"/>
    </row>
    <row r="51" spans="1:20" ht="38.25" x14ac:dyDescent="0.2">
      <c r="A51" s="91">
        <v>10</v>
      </c>
      <c r="B51" s="94" t="s">
        <v>17</v>
      </c>
      <c r="C51" s="98" t="s">
        <v>51</v>
      </c>
      <c r="D51" s="1" t="s">
        <v>5</v>
      </c>
      <c r="E51" s="1">
        <f>Ikv!E51+IIkv!E51</f>
        <v>9</v>
      </c>
      <c r="F51" s="1">
        <f>Ikv!F51+IIkv!F51</f>
        <v>0</v>
      </c>
      <c r="G51" s="1">
        <f>Ikv!G51+IIkv!G51</f>
        <v>49</v>
      </c>
      <c r="H51" s="3">
        <f>Ikv!H51+IIkv!H51</f>
        <v>58</v>
      </c>
      <c r="I51" s="1">
        <f>Ikv!I51+IIkv!I51</f>
        <v>0</v>
      </c>
      <c r="J51" s="1">
        <f>Ikv!J51+IIkv!J51</f>
        <v>0</v>
      </c>
      <c r="K51" s="3">
        <f>Ikv!K51+IIkv!K51</f>
        <v>0</v>
      </c>
      <c r="L51" s="2">
        <f>Ikv!L51+IIkv!L51</f>
        <v>2</v>
      </c>
      <c r="M51" s="1">
        <f>Ikv!M51+IIkv!M51</f>
        <v>0</v>
      </c>
      <c r="N51" s="1">
        <f>Ikv!N51+IIkv!N51</f>
        <v>6</v>
      </c>
      <c r="O51" s="4">
        <f>Ikv!O51+IIkv!O51</f>
        <v>0</v>
      </c>
      <c r="P51" s="4">
        <f>Ikv!P51+IIkv!P51</f>
        <v>0</v>
      </c>
      <c r="Q51" s="1">
        <f>Ikv!Q51+IIkv!Q51</f>
        <v>0</v>
      </c>
      <c r="R51" s="1">
        <f>Ikv!R51+IIkv!R51</f>
        <v>0</v>
      </c>
      <c r="S51" s="23">
        <f>Ikv!S51+IIkv!S51</f>
        <v>2299100</v>
      </c>
      <c r="T51" s="98"/>
    </row>
    <row r="52" spans="1:20" x14ac:dyDescent="0.2">
      <c r="A52" s="92"/>
      <c r="B52" s="95"/>
      <c r="C52" s="97"/>
      <c r="D52" s="32" t="s">
        <v>111</v>
      </c>
      <c r="E52" s="1">
        <f>Ikv!E52+IIkv!E52</f>
        <v>0</v>
      </c>
      <c r="F52" s="1">
        <f>Ikv!F52+IIkv!F52</f>
        <v>0</v>
      </c>
      <c r="G52" s="1">
        <f>Ikv!G52+IIkv!G52</f>
        <v>0</v>
      </c>
      <c r="H52" s="3">
        <f>Ikv!H52+IIkv!H52</f>
        <v>0</v>
      </c>
      <c r="I52" s="1">
        <f>Ikv!I52+IIkv!I52</f>
        <v>0</v>
      </c>
      <c r="J52" s="1">
        <f>Ikv!J52+IIkv!J52</f>
        <v>0</v>
      </c>
      <c r="K52" s="3">
        <f>Ikv!K52+IIkv!K52</f>
        <v>0</v>
      </c>
      <c r="L52" s="1">
        <f>Ikv!L52+IIkv!L52</f>
        <v>0</v>
      </c>
      <c r="M52" s="1">
        <f>Ikv!M52+IIkv!M52</f>
        <v>0</v>
      </c>
      <c r="N52" s="1">
        <f>Ikv!N52+IIkv!N52</f>
        <v>0</v>
      </c>
      <c r="O52" s="1">
        <f>Ikv!O52+IIkv!O52</f>
        <v>0</v>
      </c>
      <c r="P52" s="1">
        <f>Ikv!P52+IIkv!P52</f>
        <v>0</v>
      </c>
      <c r="Q52" s="1">
        <f>Ikv!Q52+IIkv!Q52</f>
        <v>0</v>
      </c>
      <c r="R52" s="1">
        <f>Ikv!R52+IIkv!R52</f>
        <v>0</v>
      </c>
      <c r="S52" s="23">
        <f>Ikv!S52+IIkv!S52</f>
        <v>0</v>
      </c>
      <c r="T52" s="97"/>
    </row>
    <row r="53" spans="1:20" x14ac:dyDescent="0.2">
      <c r="A53" s="92"/>
      <c r="B53" s="95"/>
      <c r="C53" s="97"/>
      <c r="D53" s="1" t="s">
        <v>7</v>
      </c>
      <c r="E53" s="1">
        <f>Ikv!E53+IIkv!E53</f>
        <v>0</v>
      </c>
      <c r="F53" s="1">
        <f>Ikv!F53+IIkv!F53</f>
        <v>4</v>
      </c>
      <c r="G53" s="1">
        <f>Ikv!G53+IIkv!G53</f>
        <v>2</v>
      </c>
      <c r="H53" s="3">
        <f>Ikv!H53+IIkv!H53</f>
        <v>6</v>
      </c>
      <c r="I53" s="1">
        <f>Ikv!I53+IIkv!I53</f>
        <v>0</v>
      </c>
      <c r="J53" s="1">
        <f>Ikv!J53+IIkv!J53</f>
        <v>0</v>
      </c>
      <c r="K53" s="3">
        <f>Ikv!K53+IIkv!K53</f>
        <v>0</v>
      </c>
      <c r="L53" s="1">
        <f>Ikv!L53+IIkv!L53</f>
        <v>0</v>
      </c>
      <c r="M53" s="1">
        <f>Ikv!M53+IIkv!M53</f>
        <v>0</v>
      </c>
      <c r="N53" s="1">
        <f>Ikv!N53+IIkv!N53</f>
        <v>0</v>
      </c>
      <c r="O53" s="1">
        <f>Ikv!O53+IIkv!O53</f>
        <v>0</v>
      </c>
      <c r="P53" s="1">
        <f>Ikv!P53+IIkv!P53</f>
        <v>0</v>
      </c>
      <c r="Q53" s="1">
        <f>Ikv!Q53+IIkv!Q53</f>
        <v>0</v>
      </c>
      <c r="R53" s="1">
        <f>Ikv!R53+IIkv!R53</f>
        <v>0</v>
      </c>
      <c r="S53" s="23">
        <f>Ikv!S53+IIkv!S53</f>
        <v>10169406</v>
      </c>
      <c r="T53" s="97"/>
    </row>
    <row r="54" spans="1:20" x14ac:dyDescent="0.2">
      <c r="A54" s="92"/>
      <c r="B54" s="96"/>
      <c r="C54" s="97"/>
      <c r="D54" s="3" t="s">
        <v>8</v>
      </c>
      <c r="E54" s="3">
        <f>Ikv!E54+IIkv!E54</f>
        <v>9</v>
      </c>
      <c r="F54" s="3">
        <f>Ikv!F54+IIkv!F54</f>
        <v>4</v>
      </c>
      <c r="G54" s="3">
        <f>Ikv!G54+IIkv!G54</f>
        <v>51</v>
      </c>
      <c r="H54" s="3">
        <f>Ikv!H54+IIkv!H54</f>
        <v>64</v>
      </c>
      <c r="I54" s="3">
        <f>Ikv!I54+IIkv!I54</f>
        <v>0</v>
      </c>
      <c r="J54" s="3">
        <f>Ikv!J54+IIkv!J54</f>
        <v>0</v>
      </c>
      <c r="K54" s="3">
        <f>Ikv!K54+IIkv!K54</f>
        <v>0</v>
      </c>
      <c r="L54" s="5">
        <f>Ikv!L54+IIkv!L54</f>
        <v>2</v>
      </c>
      <c r="M54" s="5">
        <f>Ikv!M54+IIkv!M54</f>
        <v>0</v>
      </c>
      <c r="N54" s="5">
        <f>Ikv!N54+IIkv!N54</f>
        <v>6</v>
      </c>
      <c r="O54" s="5">
        <f>Ikv!O54+IIkv!O54</f>
        <v>0</v>
      </c>
      <c r="P54" s="5">
        <f>Ikv!P54+IIkv!P54</f>
        <v>0</v>
      </c>
      <c r="Q54" s="5">
        <f>Ikv!Q54+IIkv!Q54</f>
        <v>0</v>
      </c>
      <c r="R54" s="5">
        <f>Ikv!R54+IIkv!R54</f>
        <v>0</v>
      </c>
      <c r="S54" s="24">
        <f>Ikv!S54+IIkv!S54</f>
        <v>12468506</v>
      </c>
      <c r="T54" s="105"/>
    </row>
    <row r="55" spans="1:20" ht="38.25" x14ac:dyDescent="0.2">
      <c r="A55" s="91">
        <v>11</v>
      </c>
      <c r="B55" s="165" t="s">
        <v>106</v>
      </c>
      <c r="C55" s="169" t="s">
        <v>107</v>
      </c>
      <c r="D55" s="1" t="s">
        <v>5</v>
      </c>
      <c r="E55" s="1">
        <f>Ikv!E55+IIkv!E55</f>
        <v>12</v>
      </c>
      <c r="F55" s="1">
        <f>Ikv!F55+IIkv!F55</f>
        <v>0</v>
      </c>
      <c r="G55" s="1">
        <f>Ikv!G55+IIkv!G55</f>
        <v>37</v>
      </c>
      <c r="H55" s="3">
        <f>Ikv!H55+IIkv!H55</f>
        <v>49</v>
      </c>
      <c r="I55" s="1">
        <f>Ikv!I55+IIkv!I55</f>
        <v>0</v>
      </c>
      <c r="J55" s="1">
        <f>Ikv!J55+IIkv!J55</f>
        <v>0</v>
      </c>
      <c r="K55" s="3">
        <f>Ikv!K55+IIkv!K55</f>
        <v>0</v>
      </c>
      <c r="L55" s="2">
        <f>Ikv!L55+IIkv!L55</f>
        <v>0</v>
      </c>
      <c r="M55" s="1">
        <f>Ikv!M55+IIkv!M55</f>
        <v>0</v>
      </c>
      <c r="N55" s="1">
        <f>Ikv!N55+IIkv!N55</f>
        <v>5</v>
      </c>
      <c r="O55" s="4">
        <f>Ikv!O55+IIkv!O55</f>
        <v>0</v>
      </c>
      <c r="P55" s="4">
        <f>Ikv!P55+IIkv!P55</f>
        <v>0</v>
      </c>
      <c r="Q55" s="1">
        <f>Ikv!Q55+IIkv!Q55</f>
        <v>0</v>
      </c>
      <c r="R55" s="1">
        <f>Ikv!R55+IIkv!R55</f>
        <v>0</v>
      </c>
      <c r="S55" s="23">
        <f>Ikv!S55+IIkv!S55</f>
        <v>502400</v>
      </c>
      <c r="T55" s="98"/>
    </row>
    <row r="56" spans="1:20" x14ac:dyDescent="0.2">
      <c r="A56" s="92"/>
      <c r="B56" s="95"/>
      <c r="C56" s="146"/>
      <c r="D56" s="32" t="s">
        <v>111</v>
      </c>
      <c r="E56" s="1">
        <f>Ikv!E56+IIkv!E56</f>
        <v>0</v>
      </c>
      <c r="F56" s="1">
        <f>Ikv!F56+IIkv!F56</f>
        <v>0</v>
      </c>
      <c r="G56" s="1">
        <f>Ikv!G56+IIkv!G56</f>
        <v>0</v>
      </c>
      <c r="H56" s="3">
        <f>Ikv!H56+IIkv!H56</f>
        <v>0</v>
      </c>
      <c r="I56" s="1">
        <f>Ikv!I56+IIkv!I56</f>
        <v>0</v>
      </c>
      <c r="J56" s="1">
        <f>Ikv!J56+IIkv!J56</f>
        <v>0</v>
      </c>
      <c r="K56" s="3">
        <f>Ikv!K56+IIkv!K56</f>
        <v>0</v>
      </c>
      <c r="L56" s="1">
        <f>Ikv!L56+IIkv!L56</f>
        <v>0</v>
      </c>
      <c r="M56" s="1">
        <f>Ikv!M56+IIkv!M56</f>
        <v>0</v>
      </c>
      <c r="N56" s="1">
        <f>Ikv!N56+IIkv!N56</f>
        <v>0</v>
      </c>
      <c r="O56" s="1">
        <f>Ikv!O56+IIkv!O56</f>
        <v>0</v>
      </c>
      <c r="P56" s="1">
        <f>Ikv!P56+IIkv!P56</f>
        <v>0</v>
      </c>
      <c r="Q56" s="1">
        <f>Ikv!Q56+IIkv!Q56</f>
        <v>0</v>
      </c>
      <c r="R56" s="1">
        <f>Ikv!R56+IIkv!R56</f>
        <v>0</v>
      </c>
      <c r="S56" s="23">
        <f>Ikv!S56+IIkv!S56</f>
        <v>0</v>
      </c>
      <c r="T56" s="97"/>
    </row>
    <row r="57" spans="1:20" x14ac:dyDescent="0.2">
      <c r="A57" s="92"/>
      <c r="B57" s="95"/>
      <c r="C57" s="146"/>
      <c r="D57" s="1" t="s">
        <v>7</v>
      </c>
      <c r="E57" s="1">
        <f>Ikv!E57+IIkv!E57</f>
        <v>5</v>
      </c>
      <c r="F57" s="1">
        <f>Ikv!F57+IIkv!F57</f>
        <v>0</v>
      </c>
      <c r="G57" s="1">
        <f>Ikv!G57+IIkv!G57</f>
        <v>11</v>
      </c>
      <c r="H57" s="3">
        <f>Ikv!H57+IIkv!H57</f>
        <v>16</v>
      </c>
      <c r="I57" s="1">
        <f>Ikv!I57+IIkv!I57</f>
        <v>0</v>
      </c>
      <c r="J57" s="1">
        <f>Ikv!J57+IIkv!J57</f>
        <v>0</v>
      </c>
      <c r="K57" s="3">
        <f>Ikv!K57+IIkv!K57</f>
        <v>0</v>
      </c>
      <c r="L57" s="1">
        <f>Ikv!L57+IIkv!L57</f>
        <v>0</v>
      </c>
      <c r="M57" s="1">
        <f>Ikv!M57+IIkv!M57</f>
        <v>0</v>
      </c>
      <c r="N57" s="1">
        <f>Ikv!N57+IIkv!N57</f>
        <v>0</v>
      </c>
      <c r="O57" s="1">
        <f>Ikv!O57+IIkv!O57</f>
        <v>0</v>
      </c>
      <c r="P57" s="1">
        <f>Ikv!P57+IIkv!P57</f>
        <v>0</v>
      </c>
      <c r="Q57" s="1">
        <f>Ikv!Q57+IIkv!Q57</f>
        <v>0</v>
      </c>
      <c r="R57" s="1">
        <f>Ikv!R57+IIkv!R57</f>
        <v>0</v>
      </c>
      <c r="S57" s="23">
        <f>Ikv!S57+IIkv!S57</f>
        <v>0</v>
      </c>
      <c r="T57" s="97"/>
    </row>
    <row r="58" spans="1:20" x14ac:dyDescent="0.2">
      <c r="A58" s="92"/>
      <c r="B58" s="96"/>
      <c r="C58" s="146"/>
      <c r="D58" s="3" t="s">
        <v>8</v>
      </c>
      <c r="E58" s="3">
        <f>Ikv!E58+IIkv!E58</f>
        <v>17</v>
      </c>
      <c r="F58" s="3">
        <f>Ikv!F58+IIkv!F58</f>
        <v>0</v>
      </c>
      <c r="G58" s="3">
        <f>Ikv!G58+IIkv!G58</f>
        <v>48</v>
      </c>
      <c r="H58" s="3">
        <f>Ikv!H58+IIkv!H58</f>
        <v>65</v>
      </c>
      <c r="I58" s="3">
        <f>Ikv!I58+IIkv!I58</f>
        <v>0</v>
      </c>
      <c r="J58" s="3">
        <f>Ikv!J58+IIkv!J58</f>
        <v>0</v>
      </c>
      <c r="K58" s="3">
        <f>Ikv!K58+IIkv!K58</f>
        <v>0</v>
      </c>
      <c r="L58" s="5">
        <f>Ikv!L58+IIkv!L58</f>
        <v>0</v>
      </c>
      <c r="M58" s="5">
        <f>Ikv!M58+IIkv!M58</f>
        <v>0</v>
      </c>
      <c r="N58" s="5">
        <f>Ikv!N58+IIkv!N58</f>
        <v>5</v>
      </c>
      <c r="O58" s="5">
        <f>Ikv!O58+IIkv!O58</f>
        <v>0</v>
      </c>
      <c r="P58" s="5">
        <f>Ikv!P58+IIkv!P58</f>
        <v>0</v>
      </c>
      <c r="Q58" s="5">
        <f>Ikv!Q58+IIkv!Q58</f>
        <v>0</v>
      </c>
      <c r="R58" s="5">
        <f>Ikv!R58+IIkv!R58</f>
        <v>0</v>
      </c>
      <c r="S58" s="24">
        <f>Ikv!S58+IIkv!S58</f>
        <v>502400</v>
      </c>
      <c r="T58" s="105"/>
    </row>
    <row r="59" spans="1:20" ht="38.25" x14ac:dyDescent="0.2">
      <c r="A59" s="114">
        <v>12</v>
      </c>
      <c r="B59" s="94" t="s">
        <v>19</v>
      </c>
      <c r="C59" s="104" t="s">
        <v>53</v>
      </c>
      <c r="D59" s="1" t="s">
        <v>5</v>
      </c>
      <c r="E59" s="1">
        <f>Ikv!E59+IIkv!E59</f>
        <v>5</v>
      </c>
      <c r="F59" s="1">
        <f>Ikv!F59+IIkv!F59</f>
        <v>0</v>
      </c>
      <c r="G59" s="1">
        <f>Ikv!G59+IIkv!G59</f>
        <v>30</v>
      </c>
      <c r="H59" s="3">
        <f>SUM(E59:G59)</f>
        <v>35</v>
      </c>
      <c r="I59" s="1">
        <f>Ikv!I59+IIkv!I59</f>
        <v>0</v>
      </c>
      <c r="J59" s="1">
        <f>Ikv!J59+IIkv!J59</f>
        <v>0</v>
      </c>
      <c r="K59" s="3">
        <f>Ikv!K59+IIkv!K59</f>
        <v>0</v>
      </c>
      <c r="L59" s="2">
        <f>Ikv!L59+IIkv!L59</f>
        <v>1</v>
      </c>
      <c r="M59" s="1">
        <f>Ikv!M59+IIkv!M59</f>
        <v>0</v>
      </c>
      <c r="N59" s="1">
        <f>Ikv!N59+IIkv!N59</f>
        <v>4</v>
      </c>
      <c r="O59" s="4">
        <f>Ikv!O59+IIkv!O59</f>
        <v>0</v>
      </c>
      <c r="P59" s="4">
        <f>Ikv!P59+IIkv!P59</f>
        <v>0</v>
      </c>
      <c r="Q59" s="1">
        <f>Ikv!Q59+IIkv!Q59</f>
        <v>0</v>
      </c>
      <c r="R59" s="1">
        <f>Ikv!R59+IIkv!R59</f>
        <v>0</v>
      </c>
      <c r="S59" s="23">
        <f>Ikv!S59+IIkv!S59</f>
        <v>12447000</v>
      </c>
      <c r="T59" s="98"/>
    </row>
    <row r="60" spans="1:20" x14ac:dyDescent="0.2">
      <c r="A60" s="114"/>
      <c r="B60" s="95"/>
      <c r="C60" s="104"/>
      <c r="D60" s="32" t="s">
        <v>111</v>
      </c>
      <c r="E60" s="1">
        <f>Ikv!E60+IIkv!E60</f>
        <v>0</v>
      </c>
      <c r="F60" s="1">
        <f>Ikv!F60+IIkv!F60</f>
        <v>0</v>
      </c>
      <c r="G60" s="1">
        <f>Ikv!G60+IIkv!G60</f>
        <v>0</v>
      </c>
      <c r="H60" s="3">
        <f>Ikv!H60+IIkv!H60</f>
        <v>0</v>
      </c>
      <c r="I60" s="1">
        <f>Ikv!I60+IIkv!I60</f>
        <v>0</v>
      </c>
      <c r="J60" s="1">
        <f>Ikv!J60+IIkv!J60</f>
        <v>0</v>
      </c>
      <c r="K60" s="3">
        <f>Ikv!K60+IIkv!K60</f>
        <v>0</v>
      </c>
      <c r="L60" s="1">
        <f>Ikv!L60+IIkv!L60</f>
        <v>0</v>
      </c>
      <c r="M60" s="1">
        <f>Ikv!M60+IIkv!M60</f>
        <v>0</v>
      </c>
      <c r="N60" s="1">
        <f>Ikv!N60+IIkv!N60</f>
        <v>0</v>
      </c>
      <c r="O60" s="1">
        <f>Ikv!O60+IIkv!O60</f>
        <v>0</v>
      </c>
      <c r="P60" s="1">
        <f>Ikv!P60+IIkv!P60</f>
        <v>0</v>
      </c>
      <c r="Q60" s="1">
        <f>Ikv!Q60+IIkv!Q60</f>
        <v>0</v>
      </c>
      <c r="R60" s="1">
        <f>Ikv!R60+IIkv!R60</f>
        <v>0</v>
      </c>
      <c r="S60" s="23">
        <f>Ikv!S60+IIkv!S60</f>
        <v>0</v>
      </c>
      <c r="T60" s="97"/>
    </row>
    <row r="61" spans="1:20" x14ac:dyDescent="0.2">
      <c r="A61" s="114"/>
      <c r="B61" s="95"/>
      <c r="C61" s="104"/>
      <c r="D61" s="1" t="s">
        <v>7</v>
      </c>
      <c r="E61" s="1">
        <f>Ikv!E61+IIkv!E61</f>
        <v>0</v>
      </c>
      <c r="F61" s="1">
        <f>Ikv!F61+IIkv!F61</f>
        <v>0</v>
      </c>
      <c r="G61" s="1">
        <f>Ikv!G61+IIkv!G61</f>
        <v>26</v>
      </c>
      <c r="H61" s="3">
        <f>Ikv!H61+IIkv!H61</f>
        <v>26</v>
      </c>
      <c r="I61" s="1">
        <f>Ikv!I61+IIkv!I61</f>
        <v>0</v>
      </c>
      <c r="J61" s="1">
        <f>Ikv!J61+IIkv!J61</f>
        <v>0</v>
      </c>
      <c r="K61" s="3">
        <f>Ikv!K61+IIkv!K61</f>
        <v>0</v>
      </c>
      <c r="L61" s="1">
        <f>Ikv!L61+IIkv!L61</f>
        <v>0</v>
      </c>
      <c r="M61" s="1">
        <f>Ikv!M61+IIkv!M61</f>
        <v>0</v>
      </c>
      <c r="N61" s="1">
        <f>Ikv!N61+IIkv!N61</f>
        <v>0</v>
      </c>
      <c r="O61" s="1">
        <f>Ikv!O61+IIkv!O61</f>
        <v>0</v>
      </c>
      <c r="P61" s="1">
        <f>Ikv!P61+IIkv!P61</f>
        <v>2</v>
      </c>
      <c r="Q61" s="1">
        <f>Ikv!Q61+IIkv!Q61</f>
        <v>0</v>
      </c>
      <c r="R61" s="1">
        <f>Ikv!R61+IIkv!R61</f>
        <v>0</v>
      </c>
      <c r="S61" s="23">
        <f>Ikv!S61+IIkv!S61</f>
        <v>60239462</v>
      </c>
      <c r="T61" s="97"/>
    </row>
    <row r="62" spans="1:20" x14ac:dyDescent="0.2">
      <c r="A62" s="114"/>
      <c r="B62" s="95"/>
      <c r="C62" s="104"/>
      <c r="D62" s="3" t="s">
        <v>8</v>
      </c>
      <c r="E62" s="3">
        <f>SUM(E59:E61)</f>
        <v>5</v>
      </c>
      <c r="F62" s="3">
        <f>Ikv!F62+IIkv!F62</f>
        <v>0</v>
      </c>
      <c r="G62" s="3">
        <f>SUM(G59:G61)</f>
        <v>56</v>
      </c>
      <c r="H62" s="3">
        <f>SUM(H59:H61)</f>
        <v>61</v>
      </c>
      <c r="I62" s="3">
        <f>Ikv!I62+IIkv!I62</f>
        <v>0</v>
      </c>
      <c r="J62" s="3">
        <f>Ikv!J62+IIkv!J62</f>
        <v>0</v>
      </c>
      <c r="K62" s="3">
        <f>Ikv!K62+IIkv!K62</f>
        <v>0</v>
      </c>
      <c r="L62" s="5">
        <f>Ikv!L62+IIkv!L62</f>
        <v>1</v>
      </c>
      <c r="M62" s="5">
        <f>Ikv!M62+IIkv!M62</f>
        <v>0</v>
      </c>
      <c r="N62" s="5">
        <f>Ikv!N62+IIkv!N62</f>
        <v>4</v>
      </c>
      <c r="O62" s="5">
        <f>Ikv!O62+IIkv!O62</f>
        <v>0</v>
      </c>
      <c r="P62" s="5">
        <f>Ikv!P62+IIkv!P62</f>
        <v>2</v>
      </c>
      <c r="Q62" s="5">
        <f>Ikv!Q62+IIkv!Q62</f>
        <v>0</v>
      </c>
      <c r="R62" s="5">
        <f>Ikv!R62+IIkv!R62</f>
        <v>0</v>
      </c>
      <c r="S62" s="24">
        <f>SUM(S59:S61)</f>
        <v>72686462</v>
      </c>
      <c r="T62" s="105"/>
    </row>
    <row r="63" spans="1:20" ht="25.5" x14ac:dyDescent="0.2">
      <c r="A63" s="114"/>
      <c r="B63" s="95"/>
      <c r="C63" s="98" t="s">
        <v>54</v>
      </c>
      <c r="D63" s="7" t="s">
        <v>5</v>
      </c>
      <c r="E63" s="7">
        <f>Ikv!E63+IIkv!E63</f>
        <v>0</v>
      </c>
      <c r="F63" s="7">
        <f>Ikv!F63+IIkv!F63</f>
        <v>0</v>
      </c>
      <c r="G63" s="7">
        <f>Ikv!G63+IIkv!G63</f>
        <v>79</v>
      </c>
      <c r="H63" s="3">
        <f>Ikv!H63+IIkv!H63</f>
        <v>79</v>
      </c>
      <c r="I63" s="7">
        <f>Ikv!I63+IIkv!I63</f>
        <v>0</v>
      </c>
      <c r="J63" s="7">
        <f>Ikv!J63+IIkv!J63</f>
        <v>0</v>
      </c>
      <c r="K63" s="3">
        <f>Ikv!K63+IIkv!K63</f>
        <v>0</v>
      </c>
      <c r="L63" s="10">
        <f>Ikv!L63+IIkv!L63</f>
        <v>0</v>
      </c>
      <c r="M63" s="7">
        <f>Ikv!M63+IIkv!M63</f>
        <v>0</v>
      </c>
      <c r="N63" s="7">
        <f>Ikv!N63+IIkv!N63</f>
        <v>0</v>
      </c>
      <c r="O63" s="7">
        <f>Ikv!O63+IIkv!O63</f>
        <v>0</v>
      </c>
      <c r="P63" s="7">
        <f>Ikv!P63+IIkv!P63</f>
        <v>0</v>
      </c>
      <c r="Q63" s="7">
        <f>Ikv!Q63+IIkv!Q63</f>
        <v>0</v>
      </c>
      <c r="R63" s="7">
        <f>Ikv!R63+IIkv!R63</f>
        <v>0</v>
      </c>
      <c r="S63" s="25">
        <f>Ikv!S63+IIkv!S63</f>
        <v>979000</v>
      </c>
      <c r="T63" s="115"/>
    </row>
    <row r="64" spans="1:20" x14ac:dyDescent="0.2">
      <c r="A64" s="114"/>
      <c r="B64" s="95"/>
      <c r="C64" s="97"/>
      <c r="D64" s="32" t="s">
        <v>111</v>
      </c>
      <c r="E64" s="7">
        <f>Ikv!E64+IIkv!E64</f>
        <v>0</v>
      </c>
      <c r="F64" s="7">
        <f>Ikv!F64+IIkv!F64</f>
        <v>0</v>
      </c>
      <c r="G64" s="7">
        <f>Ikv!G64+IIkv!G64</f>
        <v>0</v>
      </c>
      <c r="H64" s="3">
        <f>Ikv!H64+IIkv!H64</f>
        <v>0</v>
      </c>
      <c r="I64" s="7">
        <f>Ikv!I64+IIkv!I64</f>
        <v>0</v>
      </c>
      <c r="J64" s="7">
        <f>Ikv!J64+IIkv!J64</f>
        <v>0</v>
      </c>
      <c r="K64" s="3">
        <f>Ikv!K64+IIkv!K64</f>
        <v>0</v>
      </c>
      <c r="L64" s="7">
        <f>Ikv!L64+IIkv!L64</f>
        <v>0</v>
      </c>
      <c r="M64" s="7">
        <f>Ikv!M64+IIkv!M64</f>
        <v>0</v>
      </c>
      <c r="N64" s="7">
        <f>Ikv!N64+IIkv!N64</f>
        <v>0</v>
      </c>
      <c r="O64" s="7">
        <f>Ikv!O64+IIkv!O64</f>
        <v>0</v>
      </c>
      <c r="P64" s="7">
        <f>Ikv!P64+IIkv!P64</f>
        <v>0</v>
      </c>
      <c r="Q64" s="7">
        <f>Ikv!Q64+IIkv!Q64</f>
        <v>0</v>
      </c>
      <c r="R64" s="7">
        <f>Ikv!R64+IIkv!R64</f>
        <v>0</v>
      </c>
      <c r="S64" s="25">
        <f>Ikv!S64+IIkv!S64</f>
        <v>0</v>
      </c>
      <c r="T64" s="116"/>
    </row>
    <row r="65" spans="1:20" x14ac:dyDescent="0.2">
      <c r="A65" s="114"/>
      <c r="B65" s="95"/>
      <c r="C65" s="97"/>
      <c r="D65" s="7" t="s">
        <v>7</v>
      </c>
      <c r="E65" s="7">
        <f>Ikv!E65+IIkv!E65</f>
        <v>0</v>
      </c>
      <c r="F65" s="7">
        <f>Ikv!F65+IIkv!F65</f>
        <v>0</v>
      </c>
      <c r="G65" s="7">
        <f>Ikv!G65+IIkv!G65</f>
        <v>6</v>
      </c>
      <c r="H65" s="3">
        <f>Ikv!H65+IIkv!H65</f>
        <v>6</v>
      </c>
      <c r="I65" s="7">
        <f>Ikv!I65+IIkv!I65</f>
        <v>0</v>
      </c>
      <c r="J65" s="7">
        <f>Ikv!J65+IIkv!J65</f>
        <v>0</v>
      </c>
      <c r="K65" s="3">
        <f>Ikv!K65+IIkv!K65</f>
        <v>0</v>
      </c>
      <c r="L65" s="7">
        <f>Ikv!L65+IIkv!L65</f>
        <v>0</v>
      </c>
      <c r="M65" s="7">
        <f>Ikv!M65+IIkv!M65</f>
        <v>0</v>
      </c>
      <c r="N65" s="7">
        <f>Ikv!N65+IIkv!N65</f>
        <v>0</v>
      </c>
      <c r="O65" s="7">
        <f>Ikv!O65+IIkv!O65</f>
        <v>0</v>
      </c>
      <c r="P65" s="7">
        <f>Ikv!P65+IIkv!P65</f>
        <v>0</v>
      </c>
      <c r="Q65" s="7">
        <f>Ikv!Q65+IIkv!Q65</f>
        <v>0</v>
      </c>
      <c r="R65" s="7">
        <f>Ikv!R65+IIkv!R65</f>
        <v>0</v>
      </c>
      <c r="S65" s="25">
        <f>Ikv!S65+IIkv!S65</f>
        <v>0</v>
      </c>
      <c r="T65" s="116"/>
    </row>
    <row r="66" spans="1:20" x14ac:dyDescent="0.2">
      <c r="A66" s="114"/>
      <c r="B66" s="95"/>
      <c r="C66" s="105"/>
      <c r="D66" s="3" t="s">
        <v>8</v>
      </c>
      <c r="E66" s="3">
        <f>Ikv!E66+IIkv!E66</f>
        <v>0</v>
      </c>
      <c r="F66" s="3">
        <f>Ikv!F66+IIkv!F66</f>
        <v>0</v>
      </c>
      <c r="G66" s="3">
        <f>Ikv!G66+IIkv!G66</f>
        <v>85</v>
      </c>
      <c r="H66" s="3">
        <f>Ikv!H66+IIkv!H66</f>
        <v>85</v>
      </c>
      <c r="I66" s="3">
        <f>Ikv!I66+IIkv!I66</f>
        <v>0</v>
      </c>
      <c r="J66" s="3">
        <f>Ikv!J66+IIkv!J66</f>
        <v>0</v>
      </c>
      <c r="K66" s="3">
        <f>Ikv!K66+IIkv!K66</f>
        <v>0</v>
      </c>
      <c r="L66" s="5">
        <f>Ikv!L66+IIkv!L66</f>
        <v>0</v>
      </c>
      <c r="M66" s="5">
        <f>Ikv!M66+IIkv!M66</f>
        <v>0</v>
      </c>
      <c r="N66" s="5">
        <f>Ikv!N66+IIkv!N66</f>
        <v>0</v>
      </c>
      <c r="O66" s="5">
        <f>Ikv!O66+IIkv!O66</f>
        <v>0</v>
      </c>
      <c r="P66" s="5">
        <f>Ikv!P66+IIkv!P66</f>
        <v>0</v>
      </c>
      <c r="Q66" s="5">
        <f>Ikv!Q66+IIkv!Q66</f>
        <v>0</v>
      </c>
      <c r="R66" s="5">
        <f>Ikv!R66+IIkv!R66</f>
        <v>0</v>
      </c>
      <c r="S66" s="24">
        <f>Ikv!S66+IIkv!S66</f>
        <v>979000</v>
      </c>
      <c r="T66" s="116"/>
    </row>
    <row r="67" spans="1:20" x14ac:dyDescent="0.2">
      <c r="A67" s="114"/>
      <c r="B67" s="96"/>
      <c r="C67" s="14"/>
      <c r="D67" s="3" t="s">
        <v>43</v>
      </c>
      <c r="E67" s="3">
        <f>Ikv!E67+IIkv!E67</f>
        <v>5</v>
      </c>
      <c r="F67" s="3">
        <f>Ikv!F67+IIkv!F67</f>
        <v>0</v>
      </c>
      <c r="G67" s="3">
        <f>Ikv!G67+IIkv!G67</f>
        <v>141</v>
      </c>
      <c r="H67" s="3">
        <f>Ikv!H67+IIkv!H67</f>
        <v>146</v>
      </c>
      <c r="I67" s="3">
        <f>Ikv!I67+IIkv!I67</f>
        <v>0</v>
      </c>
      <c r="J67" s="3">
        <f>Ikv!J67+IIkv!J67</f>
        <v>0</v>
      </c>
      <c r="K67" s="3">
        <f>Ikv!K67+IIkv!K67</f>
        <v>0</v>
      </c>
      <c r="L67" s="3">
        <f>Ikv!L67+IIkv!L67</f>
        <v>1</v>
      </c>
      <c r="M67" s="3">
        <f>Ikv!M67+IIkv!M67</f>
        <v>0</v>
      </c>
      <c r="N67" s="3">
        <f>Ikv!N67+IIkv!N67</f>
        <v>4</v>
      </c>
      <c r="O67" s="3">
        <f>Ikv!O67+IIkv!O67</f>
        <v>0</v>
      </c>
      <c r="P67" s="3">
        <f>Ikv!P67+IIkv!P67</f>
        <v>2</v>
      </c>
      <c r="Q67" s="3">
        <f>Ikv!Q67+IIkv!Q67</f>
        <v>0</v>
      </c>
      <c r="R67" s="3">
        <f>Ikv!R67+IIkv!R67</f>
        <v>0</v>
      </c>
      <c r="S67" s="78">
        <f>Ikv!S67+IIkv!S67</f>
        <v>73665462</v>
      </c>
      <c r="T67" s="117"/>
    </row>
    <row r="68" spans="1:20" ht="25.5" x14ac:dyDescent="0.2">
      <c r="A68" s="91">
        <v>13</v>
      </c>
      <c r="B68" s="94" t="s">
        <v>98</v>
      </c>
      <c r="C68" s="98" t="s">
        <v>83</v>
      </c>
      <c r="D68" s="7" t="s">
        <v>5</v>
      </c>
      <c r="E68" s="7">
        <f>Ikv!E68+IIkv!E68</f>
        <v>0</v>
      </c>
      <c r="F68" s="7">
        <f>Ikv!F68+IIkv!F68</f>
        <v>0</v>
      </c>
      <c r="G68" s="7">
        <f>Ikv!G68+IIkv!G68</f>
        <v>0</v>
      </c>
      <c r="H68" s="3">
        <f>Ikv!H68+IIkv!H68</f>
        <v>0</v>
      </c>
      <c r="I68" s="7">
        <f>Ikv!I68+IIkv!I68</f>
        <v>0</v>
      </c>
      <c r="J68" s="7">
        <f>Ikv!J68+IIkv!J68</f>
        <v>0</v>
      </c>
      <c r="K68" s="3">
        <f>Ikv!K68+IIkv!K68</f>
        <v>0</v>
      </c>
      <c r="L68" s="10">
        <f>Ikv!L68+IIkv!L68</f>
        <v>0</v>
      </c>
      <c r="M68" s="7">
        <f>Ikv!M68+IIkv!M68</f>
        <v>0</v>
      </c>
      <c r="N68" s="7">
        <f>Ikv!N68+IIkv!N68</f>
        <v>0</v>
      </c>
      <c r="O68" s="7">
        <f>Ikv!O68+IIkv!O68</f>
        <v>0</v>
      </c>
      <c r="P68" s="7">
        <f>Ikv!P68+IIkv!P68</f>
        <v>0</v>
      </c>
      <c r="Q68" s="7">
        <f>Ikv!Q68+IIkv!Q68</f>
        <v>0</v>
      </c>
      <c r="R68" s="7">
        <f>Ikv!R68+IIkv!R68</f>
        <v>0</v>
      </c>
      <c r="S68" s="25">
        <f>Ikv!S68+IIkv!S68</f>
        <v>0</v>
      </c>
      <c r="T68" s="98"/>
    </row>
    <row r="69" spans="1:20" x14ac:dyDescent="0.2">
      <c r="A69" s="92"/>
      <c r="B69" s="95"/>
      <c r="C69" s="97"/>
      <c r="D69" s="32" t="s">
        <v>111</v>
      </c>
      <c r="E69" s="7">
        <f>Ikv!E69+IIkv!E69</f>
        <v>0</v>
      </c>
      <c r="F69" s="7">
        <f>Ikv!F69+IIkv!F69</f>
        <v>0</v>
      </c>
      <c r="G69" s="7">
        <f>Ikv!G69+IIkv!G69</f>
        <v>0</v>
      </c>
      <c r="H69" s="3">
        <f>Ikv!H69+IIkv!H69</f>
        <v>0</v>
      </c>
      <c r="I69" s="7">
        <f>Ikv!I69+IIkv!I69</f>
        <v>0</v>
      </c>
      <c r="J69" s="7">
        <f>Ikv!J69+IIkv!J69</f>
        <v>0</v>
      </c>
      <c r="K69" s="3">
        <f>Ikv!K69+IIkv!K69</f>
        <v>0</v>
      </c>
      <c r="L69" s="7">
        <f>Ikv!L69+IIkv!L69</f>
        <v>0</v>
      </c>
      <c r="M69" s="7">
        <f>Ikv!M69+IIkv!M69</f>
        <v>0</v>
      </c>
      <c r="N69" s="7">
        <f>Ikv!N69+IIkv!N69</f>
        <v>0</v>
      </c>
      <c r="O69" s="7">
        <f>Ikv!O69+IIkv!O69</f>
        <v>0</v>
      </c>
      <c r="P69" s="7">
        <f>Ikv!P69+IIkv!P69</f>
        <v>0</v>
      </c>
      <c r="Q69" s="7">
        <f>Ikv!Q69+IIkv!Q69</f>
        <v>0</v>
      </c>
      <c r="R69" s="7">
        <f>Ikv!R69+IIkv!R69</f>
        <v>0</v>
      </c>
      <c r="S69" s="25">
        <f>Ikv!S69+IIkv!S69</f>
        <v>0</v>
      </c>
      <c r="T69" s="97"/>
    </row>
    <row r="70" spans="1:20" x14ac:dyDescent="0.2">
      <c r="A70" s="92"/>
      <c r="B70" s="95"/>
      <c r="C70" s="97"/>
      <c r="D70" s="7" t="s">
        <v>7</v>
      </c>
      <c r="E70" s="7">
        <f>Ikv!E70+IIkv!E70</f>
        <v>0</v>
      </c>
      <c r="F70" s="7">
        <f>Ikv!F70+IIkv!F70</f>
        <v>0</v>
      </c>
      <c r="G70" s="7">
        <f>Ikv!G70+IIkv!G70</f>
        <v>0</v>
      </c>
      <c r="H70" s="3">
        <f>Ikv!H70+IIkv!H70</f>
        <v>0</v>
      </c>
      <c r="I70" s="7">
        <f>Ikv!I70+IIkv!I70</f>
        <v>0</v>
      </c>
      <c r="J70" s="7">
        <f>Ikv!J70+IIkv!J70</f>
        <v>0</v>
      </c>
      <c r="K70" s="3">
        <f>Ikv!K70+IIkv!K70</f>
        <v>0</v>
      </c>
      <c r="L70" s="7">
        <f>Ikv!L70+IIkv!L70</f>
        <v>0</v>
      </c>
      <c r="M70" s="7">
        <f>Ikv!M70+IIkv!M70</f>
        <v>0</v>
      </c>
      <c r="N70" s="7">
        <f>Ikv!N70+IIkv!N70</f>
        <v>0</v>
      </c>
      <c r="O70" s="7">
        <f>Ikv!O70+IIkv!O70</f>
        <v>0</v>
      </c>
      <c r="P70" s="7">
        <f>Ikv!P70+IIkv!P70</f>
        <v>0</v>
      </c>
      <c r="Q70" s="7">
        <f>Ikv!Q70+IIkv!Q70</f>
        <v>0</v>
      </c>
      <c r="R70" s="7">
        <f>Ikv!R70+IIkv!R70</f>
        <v>0</v>
      </c>
      <c r="S70" s="25">
        <f>Ikv!S70+IIkv!S70</f>
        <v>0</v>
      </c>
      <c r="T70" s="97"/>
    </row>
    <row r="71" spans="1:20" x14ac:dyDescent="0.2">
      <c r="A71" s="92"/>
      <c r="B71" s="95"/>
      <c r="C71" s="97"/>
      <c r="D71" s="3" t="s">
        <v>8</v>
      </c>
      <c r="E71" s="3">
        <f>Ikv!E71+IIkv!E71</f>
        <v>0</v>
      </c>
      <c r="F71" s="3">
        <f>Ikv!F71+IIkv!F71</f>
        <v>0</v>
      </c>
      <c r="G71" s="3">
        <f>Ikv!G71+IIkv!G71</f>
        <v>0</v>
      </c>
      <c r="H71" s="3">
        <f>Ikv!H71+IIkv!H71</f>
        <v>0</v>
      </c>
      <c r="I71" s="3">
        <f>Ikv!I71+IIkv!I71</f>
        <v>0</v>
      </c>
      <c r="J71" s="3">
        <f>Ikv!J71+IIkv!J71</f>
        <v>0</v>
      </c>
      <c r="K71" s="3">
        <f>Ikv!K71+IIkv!K71</f>
        <v>0</v>
      </c>
      <c r="L71" s="5">
        <f>Ikv!L71+IIkv!L71</f>
        <v>0</v>
      </c>
      <c r="M71" s="5">
        <f>Ikv!M71+IIkv!M71</f>
        <v>0</v>
      </c>
      <c r="N71" s="5">
        <f>Ikv!N71+IIkv!N71</f>
        <v>0</v>
      </c>
      <c r="O71" s="5">
        <f>Ikv!O71+IIkv!O71</f>
        <v>0</v>
      </c>
      <c r="P71" s="5">
        <f>Ikv!P71+IIkv!P71</f>
        <v>0</v>
      </c>
      <c r="Q71" s="5">
        <f>Ikv!Q71+IIkv!Q71</f>
        <v>0</v>
      </c>
      <c r="R71" s="5">
        <f>Ikv!R71+IIkv!R71</f>
        <v>0</v>
      </c>
      <c r="S71" s="24">
        <f>Ikv!S71+IIkv!S71</f>
        <v>0</v>
      </c>
      <c r="T71" s="105"/>
    </row>
    <row r="72" spans="1:20" ht="25.5" x14ac:dyDescent="0.2">
      <c r="A72" s="92"/>
      <c r="B72" s="95"/>
      <c r="C72" s="98" t="s">
        <v>99</v>
      </c>
      <c r="D72" s="7" t="s">
        <v>5</v>
      </c>
      <c r="E72" s="7">
        <f>Ikv!E72+IIkv!E72</f>
        <v>0</v>
      </c>
      <c r="F72" s="7">
        <f>Ikv!F72+IIkv!F72</f>
        <v>0</v>
      </c>
      <c r="G72" s="7">
        <f>Ikv!G72+IIkv!G72</f>
        <v>0</v>
      </c>
      <c r="H72" s="3">
        <f>Ikv!H72+IIkv!H72</f>
        <v>0</v>
      </c>
      <c r="I72" s="7">
        <f>Ikv!I72+IIkv!I72</f>
        <v>0</v>
      </c>
      <c r="J72" s="7">
        <f>Ikv!J72+IIkv!J72</f>
        <v>0</v>
      </c>
      <c r="K72" s="3">
        <f>Ikv!K72+IIkv!K72</f>
        <v>0</v>
      </c>
      <c r="L72" s="10">
        <f>Ikv!L72+IIkv!L72</f>
        <v>0</v>
      </c>
      <c r="M72" s="7">
        <f>Ikv!M72+IIkv!M72</f>
        <v>0</v>
      </c>
      <c r="N72" s="7">
        <f>Ikv!N72+IIkv!N72</f>
        <v>0</v>
      </c>
      <c r="O72" s="7">
        <f>Ikv!O72+IIkv!O72</f>
        <v>0</v>
      </c>
      <c r="P72" s="7">
        <f>Ikv!P72+IIkv!P72</f>
        <v>0</v>
      </c>
      <c r="Q72" s="7">
        <f>Ikv!Q72+IIkv!Q72</f>
        <v>0</v>
      </c>
      <c r="R72" s="7">
        <f>Ikv!R72+IIkv!R72</f>
        <v>0</v>
      </c>
      <c r="S72" s="25">
        <f>Ikv!S72+IIkv!S72</f>
        <v>0</v>
      </c>
      <c r="T72" s="111"/>
    </row>
    <row r="73" spans="1:20" x14ac:dyDescent="0.2">
      <c r="A73" s="92"/>
      <c r="B73" s="95"/>
      <c r="C73" s="97"/>
      <c r="D73" s="32" t="s">
        <v>111</v>
      </c>
      <c r="E73" s="7">
        <f>Ikv!E73+IIkv!E73</f>
        <v>0</v>
      </c>
      <c r="F73" s="7">
        <f>Ikv!F73+IIkv!F73</f>
        <v>0</v>
      </c>
      <c r="G73" s="7">
        <f>Ikv!G73+IIkv!G73</f>
        <v>0</v>
      </c>
      <c r="H73" s="3">
        <f>Ikv!H73+IIkv!H73</f>
        <v>0</v>
      </c>
      <c r="I73" s="7">
        <f>Ikv!I73+IIkv!I73</f>
        <v>0</v>
      </c>
      <c r="J73" s="7">
        <f>Ikv!J73+IIkv!J73</f>
        <v>0</v>
      </c>
      <c r="K73" s="3">
        <f>Ikv!K73+IIkv!K73</f>
        <v>0</v>
      </c>
      <c r="L73" s="7">
        <f>Ikv!L73+IIkv!L73</f>
        <v>0</v>
      </c>
      <c r="M73" s="7">
        <f>Ikv!M73+IIkv!M73</f>
        <v>0</v>
      </c>
      <c r="N73" s="7">
        <f>Ikv!N73+IIkv!N73</f>
        <v>0</v>
      </c>
      <c r="O73" s="7">
        <f>Ikv!O73+IIkv!O73</f>
        <v>0</v>
      </c>
      <c r="P73" s="7">
        <f>Ikv!P73+IIkv!P73</f>
        <v>0</v>
      </c>
      <c r="Q73" s="7">
        <f>Ikv!Q73+IIkv!Q73</f>
        <v>0</v>
      </c>
      <c r="R73" s="7">
        <f>Ikv!R73+IIkv!R73</f>
        <v>0</v>
      </c>
      <c r="S73" s="23">
        <f>Ikv!S73+IIkv!S73</f>
        <v>0</v>
      </c>
      <c r="T73" s="112"/>
    </row>
    <row r="74" spans="1:20" x14ac:dyDescent="0.2">
      <c r="A74" s="92"/>
      <c r="B74" s="95"/>
      <c r="C74" s="97"/>
      <c r="D74" s="7" t="s">
        <v>7</v>
      </c>
      <c r="E74" s="7">
        <f>Ikv!E74+IIkv!E74</f>
        <v>0</v>
      </c>
      <c r="F74" s="7">
        <f>Ikv!F74+IIkv!F74</f>
        <v>0</v>
      </c>
      <c r="G74" s="7">
        <f>Ikv!G74+IIkv!G74</f>
        <v>0</v>
      </c>
      <c r="H74" s="3">
        <f>Ikv!H74+IIkv!H74</f>
        <v>0</v>
      </c>
      <c r="I74" s="7">
        <f>Ikv!I74+IIkv!I74</f>
        <v>0</v>
      </c>
      <c r="J74" s="7">
        <f>Ikv!J74+IIkv!J74</f>
        <v>0</v>
      </c>
      <c r="K74" s="3">
        <f>Ikv!K74+IIkv!K74</f>
        <v>0</v>
      </c>
      <c r="L74" s="7">
        <f>Ikv!L74+IIkv!L74</f>
        <v>0</v>
      </c>
      <c r="M74" s="7">
        <f>Ikv!M74+IIkv!M74</f>
        <v>0</v>
      </c>
      <c r="N74" s="7">
        <f>Ikv!N74+IIkv!N74</f>
        <v>0</v>
      </c>
      <c r="O74" s="7">
        <f>Ikv!O74+IIkv!O74</f>
        <v>0</v>
      </c>
      <c r="P74" s="7">
        <f>Ikv!P74+IIkv!P74</f>
        <v>0</v>
      </c>
      <c r="Q74" s="7">
        <f>Ikv!Q74+IIkv!Q74</f>
        <v>0</v>
      </c>
      <c r="R74" s="7">
        <f>Ikv!R74+IIkv!R74</f>
        <v>0</v>
      </c>
      <c r="S74" s="23">
        <f>Ikv!S74+IIkv!S74</f>
        <v>0</v>
      </c>
      <c r="T74" s="112"/>
    </row>
    <row r="75" spans="1:20" x14ac:dyDescent="0.2">
      <c r="A75" s="92"/>
      <c r="B75" s="95"/>
      <c r="C75" s="105"/>
      <c r="D75" s="3" t="s">
        <v>8</v>
      </c>
      <c r="E75" s="3">
        <f>Ikv!E75+IIkv!E75</f>
        <v>0</v>
      </c>
      <c r="F75" s="3">
        <f>Ikv!F75+IIkv!F75</f>
        <v>0</v>
      </c>
      <c r="G75" s="3">
        <f>Ikv!G75+IIkv!G75</f>
        <v>0</v>
      </c>
      <c r="H75" s="3">
        <f>Ikv!H75+IIkv!H75</f>
        <v>0</v>
      </c>
      <c r="I75" s="3">
        <f>Ikv!I75+IIkv!I75</f>
        <v>0</v>
      </c>
      <c r="J75" s="3">
        <f>Ikv!J75+IIkv!J75</f>
        <v>0</v>
      </c>
      <c r="K75" s="3">
        <f>Ikv!K75+IIkv!K75</f>
        <v>0</v>
      </c>
      <c r="L75" s="5">
        <f>Ikv!L75+IIkv!L75</f>
        <v>0</v>
      </c>
      <c r="M75" s="5">
        <f>Ikv!M75+IIkv!M75</f>
        <v>0</v>
      </c>
      <c r="N75" s="5">
        <f>Ikv!N75+IIkv!N75</f>
        <v>0</v>
      </c>
      <c r="O75" s="5">
        <f>Ikv!O75+IIkv!O75</f>
        <v>0</v>
      </c>
      <c r="P75" s="5">
        <f>Ikv!P75+IIkv!P75</f>
        <v>0</v>
      </c>
      <c r="Q75" s="5">
        <f>Ikv!Q75+IIkv!Q75</f>
        <v>0</v>
      </c>
      <c r="R75" s="5">
        <f>Ikv!R75+IIkv!R75</f>
        <v>0</v>
      </c>
      <c r="S75" s="24">
        <f>Ikv!S75+IIkv!S75</f>
        <v>0</v>
      </c>
      <c r="T75" s="112"/>
    </row>
    <row r="76" spans="1:20" x14ac:dyDescent="0.2">
      <c r="A76" s="93"/>
      <c r="B76" s="96"/>
      <c r="C76" s="15"/>
      <c r="D76" s="3" t="s">
        <v>43</v>
      </c>
      <c r="E76" s="5">
        <f>Ikv!E76+IIkv!E76</f>
        <v>0</v>
      </c>
      <c r="F76" s="5">
        <f>Ikv!F76+IIkv!F76</f>
        <v>0</v>
      </c>
      <c r="G76" s="5">
        <f>Ikv!G76+IIkv!G76</f>
        <v>0</v>
      </c>
      <c r="H76" s="5">
        <f>Ikv!H76+IIkv!H76</f>
        <v>0</v>
      </c>
      <c r="I76" s="5">
        <f>Ikv!I76+IIkv!I76</f>
        <v>0</v>
      </c>
      <c r="J76" s="5">
        <f>Ikv!J76+IIkv!J76</f>
        <v>0</v>
      </c>
      <c r="K76" s="5">
        <f>Ikv!K76+IIkv!K76</f>
        <v>0</v>
      </c>
      <c r="L76" s="5">
        <f>Ikv!L76+IIkv!L76</f>
        <v>0</v>
      </c>
      <c r="M76" s="5">
        <f>Ikv!M76+IIkv!M76</f>
        <v>0</v>
      </c>
      <c r="N76" s="5">
        <f>Ikv!N76+IIkv!N76</f>
        <v>0</v>
      </c>
      <c r="O76" s="5">
        <f>Ikv!O76+IIkv!O76</f>
        <v>0</v>
      </c>
      <c r="P76" s="5">
        <f>Ikv!P76+IIkv!P76</f>
        <v>0</v>
      </c>
      <c r="Q76" s="5">
        <f>Ikv!Q76+IIkv!Q76</f>
        <v>0</v>
      </c>
      <c r="R76" s="5">
        <f>Ikv!R76+IIkv!R76</f>
        <v>0</v>
      </c>
      <c r="S76" s="24">
        <f>Ikv!S76+IIkv!S76</f>
        <v>0</v>
      </c>
      <c r="T76" s="113"/>
    </row>
    <row r="77" spans="1:20" ht="25.5" x14ac:dyDescent="0.2">
      <c r="A77" s="92">
        <v>14</v>
      </c>
      <c r="B77" s="109" t="s">
        <v>20</v>
      </c>
      <c r="C77" s="97" t="s">
        <v>45</v>
      </c>
      <c r="D77" s="11" t="s">
        <v>5</v>
      </c>
      <c r="E77" s="11">
        <f>Ikv!E77+IIkv!E77</f>
        <v>0</v>
      </c>
      <c r="F77" s="11">
        <f>Ikv!F77+IIkv!F77</f>
        <v>0</v>
      </c>
      <c r="G77" s="11">
        <f>Ikv!G77+IIkv!G77</f>
        <v>0</v>
      </c>
      <c r="H77" s="19">
        <f>Ikv!H77+IIkv!H77</f>
        <v>0</v>
      </c>
      <c r="I77" s="11">
        <f>Ikv!I77+IIkv!I77</f>
        <v>0</v>
      </c>
      <c r="J77" s="11">
        <f>Ikv!J77+IIkv!J77</f>
        <v>0</v>
      </c>
      <c r="K77" s="19">
        <f>Ikv!K77+IIkv!K77</f>
        <v>0</v>
      </c>
      <c r="L77" s="21">
        <f>Ikv!L77+IIkv!L77</f>
        <v>0</v>
      </c>
      <c r="M77" s="11">
        <f>Ikv!M77+IIkv!M77</f>
        <v>0</v>
      </c>
      <c r="N77" s="11">
        <f>Ikv!N77+IIkv!N77</f>
        <v>0</v>
      </c>
      <c r="O77" s="22">
        <f>Ikv!O77+IIkv!O77</f>
        <v>0</v>
      </c>
      <c r="P77" s="22">
        <f>Ikv!P77+IIkv!P77</f>
        <v>0</v>
      </c>
      <c r="Q77" s="11">
        <f>Ikv!Q77+IIkv!Q77</f>
        <v>0</v>
      </c>
      <c r="R77" s="11">
        <f>Ikv!R77+IIkv!R77</f>
        <v>0</v>
      </c>
      <c r="S77" s="27">
        <f>Ikv!S77+IIkv!S77</f>
        <v>0</v>
      </c>
      <c r="T77" s="98"/>
    </row>
    <row r="78" spans="1:20" x14ac:dyDescent="0.2">
      <c r="A78" s="92"/>
      <c r="B78" s="109"/>
      <c r="C78" s="97"/>
      <c r="D78" s="32" t="s">
        <v>111</v>
      </c>
      <c r="E78" s="1">
        <f>Ikv!E78+IIkv!E78</f>
        <v>0</v>
      </c>
      <c r="F78" s="1">
        <f>Ikv!F78+IIkv!F78</f>
        <v>0</v>
      </c>
      <c r="G78" s="1">
        <f>Ikv!G78+IIkv!G78</f>
        <v>0</v>
      </c>
      <c r="H78" s="3">
        <f>Ikv!H78+IIkv!H78</f>
        <v>0</v>
      </c>
      <c r="I78" s="1">
        <f>Ikv!I78+IIkv!I78</f>
        <v>0</v>
      </c>
      <c r="J78" s="1">
        <f>Ikv!J78+IIkv!J78</f>
        <v>0</v>
      </c>
      <c r="K78" s="3">
        <f>Ikv!K78+IIkv!K78</f>
        <v>0</v>
      </c>
      <c r="L78" s="1">
        <f>Ikv!L78+IIkv!L78</f>
        <v>0</v>
      </c>
      <c r="M78" s="1">
        <f>Ikv!M78+IIkv!M78</f>
        <v>0</v>
      </c>
      <c r="N78" s="1">
        <f>Ikv!N78+IIkv!N78</f>
        <v>0</v>
      </c>
      <c r="O78" s="1">
        <f>Ikv!O78+IIkv!O78</f>
        <v>0</v>
      </c>
      <c r="P78" s="1">
        <f>Ikv!P78+IIkv!P78</f>
        <v>0</v>
      </c>
      <c r="Q78" s="1">
        <f>Ikv!Q78+IIkv!Q78</f>
        <v>0</v>
      </c>
      <c r="R78" s="1">
        <f>Ikv!R78+IIkv!R78</f>
        <v>0</v>
      </c>
      <c r="S78" s="23">
        <f>Ikv!S78+IIkv!S78</f>
        <v>0</v>
      </c>
      <c r="T78" s="97"/>
    </row>
    <row r="79" spans="1:20" x14ac:dyDescent="0.2">
      <c r="A79" s="92"/>
      <c r="B79" s="109"/>
      <c r="C79" s="97"/>
      <c r="D79" s="1" t="s">
        <v>7</v>
      </c>
      <c r="E79" s="1">
        <f>Ikv!E79+IIkv!E79</f>
        <v>0</v>
      </c>
      <c r="F79" s="1">
        <f>Ikv!F79+IIkv!F79</f>
        <v>0</v>
      </c>
      <c r="G79" s="1">
        <f>Ikv!G79+IIkv!G79</f>
        <v>0</v>
      </c>
      <c r="H79" s="3">
        <f>Ikv!H79+IIkv!H79</f>
        <v>0</v>
      </c>
      <c r="I79" s="1">
        <f>Ikv!I79+IIkv!I79</f>
        <v>0</v>
      </c>
      <c r="J79" s="1">
        <f>Ikv!J79+IIkv!J79</f>
        <v>0</v>
      </c>
      <c r="K79" s="3">
        <f>Ikv!K79+IIkv!K79</f>
        <v>0</v>
      </c>
      <c r="L79" s="1">
        <f>Ikv!L79+IIkv!L79</f>
        <v>0</v>
      </c>
      <c r="M79" s="1">
        <f>Ikv!M79+IIkv!M79</f>
        <v>0</v>
      </c>
      <c r="N79" s="1">
        <f>Ikv!N79+IIkv!N79</f>
        <v>0</v>
      </c>
      <c r="O79" s="1">
        <f>Ikv!O79+IIkv!O79</f>
        <v>0</v>
      </c>
      <c r="P79" s="1">
        <f>Ikv!P79+IIkv!P79</f>
        <v>0</v>
      </c>
      <c r="Q79" s="1">
        <f>Ikv!Q79+IIkv!Q79</f>
        <v>0</v>
      </c>
      <c r="R79" s="1">
        <f>Ikv!R79+IIkv!R79</f>
        <v>0</v>
      </c>
      <c r="S79" s="23">
        <f>Ikv!S79+IIkv!S79</f>
        <v>0</v>
      </c>
      <c r="T79" s="97"/>
    </row>
    <row r="80" spans="1:20" x14ac:dyDescent="0.2">
      <c r="A80" s="92"/>
      <c r="B80" s="109"/>
      <c r="C80" s="97"/>
      <c r="D80" s="3" t="s">
        <v>8</v>
      </c>
      <c r="E80" s="3">
        <f>Ikv!E80+IIkv!E80</f>
        <v>0</v>
      </c>
      <c r="F80" s="3">
        <f>Ikv!F80+IIkv!F80</f>
        <v>0</v>
      </c>
      <c r="G80" s="3">
        <f>Ikv!G80+IIkv!G80</f>
        <v>0</v>
      </c>
      <c r="H80" s="3">
        <f>Ikv!H80+IIkv!H80</f>
        <v>0</v>
      </c>
      <c r="I80" s="3">
        <f>Ikv!I80+IIkv!I80</f>
        <v>0</v>
      </c>
      <c r="J80" s="3">
        <f>Ikv!J80+IIkv!J80</f>
        <v>0</v>
      </c>
      <c r="K80" s="3">
        <f>Ikv!K80+IIkv!K80</f>
        <v>0</v>
      </c>
      <c r="L80" s="5">
        <f>Ikv!L80+IIkv!L80</f>
        <v>0</v>
      </c>
      <c r="M80" s="5">
        <f>Ikv!M80+IIkv!M80</f>
        <v>0</v>
      </c>
      <c r="N80" s="5">
        <f>Ikv!N80+IIkv!N80</f>
        <v>0</v>
      </c>
      <c r="O80" s="5">
        <f>Ikv!O80+IIkv!O80</f>
        <v>0</v>
      </c>
      <c r="P80" s="5">
        <f>Ikv!P80+IIkv!P80</f>
        <v>0</v>
      </c>
      <c r="Q80" s="5">
        <f>Ikv!Q80+IIkv!Q80</f>
        <v>0</v>
      </c>
      <c r="R80" s="5">
        <f>Ikv!R80+IIkv!R80</f>
        <v>0</v>
      </c>
      <c r="S80" s="24">
        <f>Ikv!S80+IIkv!S80</f>
        <v>0</v>
      </c>
      <c r="T80" s="105"/>
    </row>
    <row r="81" spans="1:20" ht="38.25" x14ac:dyDescent="0.2">
      <c r="A81" s="108">
        <v>15</v>
      </c>
      <c r="B81" s="94" t="s">
        <v>21</v>
      </c>
      <c r="C81" s="97" t="s">
        <v>45</v>
      </c>
      <c r="D81" s="1" t="s">
        <v>22</v>
      </c>
      <c r="E81" s="1">
        <f>Ikv!E81+IIkv!E81</f>
        <v>0</v>
      </c>
      <c r="F81" s="1">
        <f>Ikv!F81+IIkv!F81</f>
        <v>0</v>
      </c>
      <c r="G81" s="1">
        <f>Ikv!G81+IIkv!G81</f>
        <v>0</v>
      </c>
      <c r="H81" s="3">
        <f>Ikv!H81+IIkv!H81</f>
        <v>0</v>
      </c>
      <c r="I81" s="1">
        <f>Ikv!I81+IIkv!I81</f>
        <v>0</v>
      </c>
      <c r="J81" s="1">
        <f>Ikv!J81+IIkv!J81</f>
        <v>0</v>
      </c>
      <c r="K81" s="3">
        <f>Ikv!K81+IIkv!K81</f>
        <v>0</v>
      </c>
      <c r="L81" s="2">
        <f>Ikv!L81+IIkv!L81</f>
        <v>0</v>
      </c>
      <c r="M81" s="1">
        <f>Ikv!M81+IIkv!M81</f>
        <v>0</v>
      </c>
      <c r="N81" s="1">
        <f>Ikv!N81+IIkv!N81</f>
        <v>0</v>
      </c>
      <c r="O81" s="4">
        <f>Ikv!O81+IIkv!O81</f>
        <v>0</v>
      </c>
      <c r="P81" s="4">
        <f>Ikv!P81+IIkv!P81</f>
        <v>0</v>
      </c>
      <c r="Q81" s="1">
        <f>Ikv!Q81+IIkv!Q81</f>
        <v>0</v>
      </c>
      <c r="R81" s="1">
        <f>Ikv!R81+IIkv!R81</f>
        <v>0</v>
      </c>
      <c r="S81" s="23">
        <f>Ikv!S81+IIkv!S81</f>
        <v>0</v>
      </c>
      <c r="T81" s="98"/>
    </row>
    <row r="82" spans="1:20" x14ac:dyDescent="0.2">
      <c r="A82" s="109"/>
      <c r="B82" s="95"/>
      <c r="C82" s="97"/>
      <c r="D82" s="32" t="s">
        <v>111</v>
      </c>
      <c r="E82" s="1">
        <f>Ikv!E82+IIkv!E82</f>
        <v>0</v>
      </c>
      <c r="F82" s="1">
        <f>Ikv!F82+IIkv!F82</f>
        <v>0</v>
      </c>
      <c r="G82" s="1">
        <f>Ikv!G82+IIkv!G82</f>
        <v>0</v>
      </c>
      <c r="H82" s="3">
        <f>Ikv!H82+IIkv!H82</f>
        <v>0</v>
      </c>
      <c r="I82" s="1">
        <f>Ikv!I82+IIkv!I82</f>
        <v>0</v>
      </c>
      <c r="J82" s="1">
        <f>Ikv!J82+IIkv!J82</f>
        <v>0</v>
      </c>
      <c r="K82" s="3">
        <f>Ikv!K82+IIkv!K82</f>
        <v>0</v>
      </c>
      <c r="L82" s="1">
        <f>Ikv!L82+IIkv!L82</f>
        <v>0</v>
      </c>
      <c r="M82" s="1">
        <f>Ikv!M82+IIkv!M82</f>
        <v>0</v>
      </c>
      <c r="N82" s="1">
        <f>Ikv!N82+IIkv!N82</f>
        <v>0</v>
      </c>
      <c r="O82" s="1">
        <f>Ikv!O82+IIkv!O82</f>
        <v>0</v>
      </c>
      <c r="P82" s="1">
        <f>Ikv!P82+IIkv!P82</f>
        <v>0</v>
      </c>
      <c r="Q82" s="1">
        <f>Ikv!Q82+IIkv!Q82</f>
        <v>0</v>
      </c>
      <c r="R82" s="1">
        <f>Ikv!R82+IIkv!R82</f>
        <v>0</v>
      </c>
      <c r="S82" s="23">
        <f>Ikv!S82+IIkv!S82</f>
        <v>0</v>
      </c>
      <c r="T82" s="97"/>
    </row>
    <row r="83" spans="1:20" x14ac:dyDescent="0.2">
      <c r="A83" s="109"/>
      <c r="B83" s="95"/>
      <c r="C83" s="97"/>
      <c r="D83" s="1" t="s">
        <v>7</v>
      </c>
      <c r="E83" s="1">
        <f>Ikv!E83+IIkv!E83</f>
        <v>0</v>
      </c>
      <c r="F83" s="1">
        <f>Ikv!F83+IIkv!F83</f>
        <v>0</v>
      </c>
      <c r="G83" s="1">
        <f>Ikv!G83+IIkv!G83</f>
        <v>0</v>
      </c>
      <c r="H83" s="3">
        <f>Ikv!H83+IIkv!H83</f>
        <v>0</v>
      </c>
      <c r="I83" s="1">
        <f>Ikv!I83+IIkv!I83</f>
        <v>0</v>
      </c>
      <c r="J83" s="1">
        <f>Ikv!J83+IIkv!J83</f>
        <v>0</v>
      </c>
      <c r="K83" s="3">
        <f>Ikv!K83+IIkv!K83</f>
        <v>0</v>
      </c>
      <c r="L83" s="1">
        <f>Ikv!L83+IIkv!L83</f>
        <v>0</v>
      </c>
      <c r="M83" s="1">
        <f>Ikv!M83+IIkv!M83</f>
        <v>0</v>
      </c>
      <c r="N83" s="1">
        <f>Ikv!N83+IIkv!N83</f>
        <v>0</v>
      </c>
      <c r="O83" s="1">
        <f>Ikv!O83+IIkv!O83</f>
        <v>0</v>
      </c>
      <c r="P83" s="1">
        <f>Ikv!P83+IIkv!P83</f>
        <v>0</v>
      </c>
      <c r="Q83" s="1">
        <f>Ikv!Q83+IIkv!Q83</f>
        <v>0</v>
      </c>
      <c r="R83" s="1">
        <f>Ikv!R83+IIkv!R83</f>
        <v>0</v>
      </c>
      <c r="S83" s="23">
        <f>Ikv!S83+IIkv!S83</f>
        <v>0</v>
      </c>
      <c r="T83" s="97"/>
    </row>
    <row r="84" spans="1:20" x14ac:dyDescent="0.2">
      <c r="A84" s="110"/>
      <c r="B84" s="96"/>
      <c r="C84" s="97"/>
      <c r="D84" s="3" t="s">
        <v>8</v>
      </c>
      <c r="E84" s="3">
        <f>Ikv!E84+IIkv!E84</f>
        <v>0</v>
      </c>
      <c r="F84" s="3">
        <f>Ikv!F84+IIkv!F84</f>
        <v>0</v>
      </c>
      <c r="G84" s="3">
        <f>Ikv!G84+IIkv!G84</f>
        <v>0</v>
      </c>
      <c r="H84" s="3">
        <f>Ikv!H84+IIkv!H84</f>
        <v>0</v>
      </c>
      <c r="I84" s="3">
        <f>Ikv!I84+IIkv!I84</f>
        <v>0</v>
      </c>
      <c r="J84" s="3">
        <f>Ikv!J84+IIkv!J84</f>
        <v>0</v>
      </c>
      <c r="K84" s="3">
        <f>Ikv!K84+IIkv!K84</f>
        <v>0</v>
      </c>
      <c r="L84" s="5">
        <f>Ikv!L84+IIkv!L84</f>
        <v>0</v>
      </c>
      <c r="M84" s="5">
        <f>Ikv!M84+IIkv!M84</f>
        <v>0</v>
      </c>
      <c r="N84" s="5">
        <f>Ikv!N84+IIkv!N84</f>
        <v>0</v>
      </c>
      <c r="O84" s="5">
        <f>Ikv!O84+IIkv!O84</f>
        <v>0</v>
      </c>
      <c r="P84" s="5">
        <f>Ikv!P84+IIkv!P84</f>
        <v>0</v>
      </c>
      <c r="Q84" s="5">
        <f>Ikv!Q84+IIkv!Q84</f>
        <v>0</v>
      </c>
      <c r="R84" s="5">
        <f>Ikv!R84+IIkv!R84</f>
        <v>0</v>
      </c>
      <c r="S84" s="24">
        <f>Ikv!S84+IIkv!S84</f>
        <v>0</v>
      </c>
      <c r="T84" s="105"/>
    </row>
    <row r="85" spans="1:20" ht="38.25" x14ac:dyDescent="0.2">
      <c r="A85" s="91">
        <v>16</v>
      </c>
      <c r="B85" s="94" t="s">
        <v>23</v>
      </c>
      <c r="C85" s="104" t="s">
        <v>55</v>
      </c>
      <c r="D85" s="1" t="s">
        <v>5</v>
      </c>
      <c r="E85" s="1">
        <f>Ikv!E85+IIkv!E85</f>
        <v>39</v>
      </c>
      <c r="F85" s="1">
        <f>Ikv!F85+IIkv!F85</f>
        <v>0</v>
      </c>
      <c r="G85" s="1">
        <f>Ikv!G85+IIkv!G85</f>
        <v>87</v>
      </c>
      <c r="H85" s="3">
        <f>Ikv!H85+IIkv!H85</f>
        <v>126</v>
      </c>
      <c r="I85" s="1">
        <f>Ikv!I85+IIkv!I85</f>
        <v>0</v>
      </c>
      <c r="J85" s="1">
        <f>Ikv!J85+IIkv!J85</f>
        <v>0</v>
      </c>
      <c r="K85" s="3">
        <f>Ikv!K85+IIkv!K85</f>
        <v>0</v>
      </c>
      <c r="L85" s="2">
        <f>Ikv!L85+IIkv!L85</f>
        <v>1</v>
      </c>
      <c r="M85" s="1">
        <f>Ikv!M85+IIkv!M85</f>
        <v>0</v>
      </c>
      <c r="N85" s="1">
        <f>Ikv!N85+IIkv!N85</f>
        <v>3</v>
      </c>
      <c r="O85" s="4">
        <f>Ikv!O85+IIkv!O85</f>
        <v>1</v>
      </c>
      <c r="P85" s="4">
        <f>Ikv!P85+IIkv!P85</f>
        <v>0</v>
      </c>
      <c r="Q85" s="1">
        <f>Ikv!Q85+IIkv!Q85</f>
        <v>1</v>
      </c>
      <c r="R85" s="1">
        <f>Ikv!R85+IIkv!R85</f>
        <v>0</v>
      </c>
      <c r="S85" s="23">
        <f>Ikv!S85+IIkv!S85</f>
        <v>833000</v>
      </c>
      <c r="T85" s="98"/>
    </row>
    <row r="86" spans="1:20" x14ac:dyDescent="0.2">
      <c r="A86" s="92"/>
      <c r="B86" s="95"/>
      <c r="C86" s="104"/>
      <c r="D86" s="32" t="s">
        <v>111</v>
      </c>
      <c r="E86" s="1">
        <f>Ikv!E86+IIkv!E86</f>
        <v>0</v>
      </c>
      <c r="F86" s="1">
        <f>Ikv!F86+IIkv!F86</f>
        <v>0</v>
      </c>
      <c r="G86" s="1">
        <f>Ikv!G86+IIkv!G86</f>
        <v>0</v>
      </c>
      <c r="H86" s="3">
        <f>Ikv!H86+IIkv!H86</f>
        <v>0</v>
      </c>
      <c r="I86" s="1">
        <f>Ikv!I86+IIkv!I86</f>
        <v>0</v>
      </c>
      <c r="J86" s="1">
        <f>Ikv!J86+IIkv!J86</f>
        <v>0</v>
      </c>
      <c r="K86" s="3">
        <f>Ikv!K86+IIkv!K86</f>
        <v>0</v>
      </c>
      <c r="L86" s="1">
        <f>Ikv!L86+IIkv!L86</f>
        <v>0</v>
      </c>
      <c r="M86" s="1">
        <f>Ikv!M86+IIkv!M86</f>
        <v>0</v>
      </c>
      <c r="N86" s="1">
        <f>Ikv!N86+IIkv!N86</f>
        <v>0</v>
      </c>
      <c r="O86" s="1">
        <f>Ikv!O86+IIkv!O86</f>
        <v>0</v>
      </c>
      <c r="P86" s="1">
        <f>Ikv!P86+IIkv!P86</f>
        <v>0</v>
      </c>
      <c r="Q86" s="1">
        <f>Ikv!Q86+IIkv!Q86</f>
        <v>0</v>
      </c>
      <c r="R86" s="1">
        <f>Ikv!R86+IIkv!R86</f>
        <v>0</v>
      </c>
      <c r="S86" s="23">
        <f>Ikv!S86+IIkv!S86</f>
        <v>0</v>
      </c>
      <c r="T86" s="97"/>
    </row>
    <row r="87" spans="1:20" x14ac:dyDescent="0.2">
      <c r="A87" s="92"/>
      <c r="B87" s="95"/>
      <c r="C87" s="104"/>
      <c r="D87" s="1" t="s">
        <v>7</v>
      </c>
      <c r="E87" s="1">
        <f>Ikv!E87+IIkv!E87</f>
        <v>0</v>
      </c>
      <c r="F87" s="1">
        <f>Ikv!F87+IIkv!F87</f>
        <v>0</v>
      </c>
      <c r="G87" s="1">
        <f>Ikv!G87+IIkv!G87</f>
        <v>11</v>
      </c>
      <c r="H87" s="3">
        <f>Ikv!H87+IIkv!H87</f>
        <v>11</v>
      </c>
      <c r="I87" s="1">
        <f>Ikv!I87+IIkv!I87</f>
        <v>0</v>
      </c>
      <c r="J87" s="1">
        <f>Ikv!J87+IIkv!J87</f>
        <v>0</v>
      </c>
      <c r="K87" s="3">
        <f>Ikv!K87+IIkv!K87</f>
        <v>0</v>
      </c>
      <c r="L87" s="1">
        <f>Ikv!L87+IIkv!L87</f>
        <v>0</v>
      </c>
      <c r="M87" s="1">
        <f>Ikv!M87+IIkv!M87</f>
        <v>0</v>
      </c>
      <c r="N87" s="1">
        <f>Ikv!N87+IIkv!N87</f>
        <v>0</v>
      </c>
      <c r="O87" s="1">
        <f>Ikv!O87+IIkv!O87</f>
        <v>0</v>
      </c>
      <c r="P87" s="1">
        <f>Ikv!P87+IIkv!P87</f>
        <v>0</v>
      </c>
      <c r="Q87" s="1">
        <f>Ikv!Q87+IIkv!Q87</f>
        <v>0</v>
      </c>
      <c r="R87" s="1">
        <f>Ikv!R87+IIkv!R87</f>
        <v>6</v>
      </c>
      <c r="S87" s="23">
        <f>Ikv!S87+IIkv!S87</f>
        <v>14738133</v>
      </c>
      <c r="T87" s="97"/>
    </row>
    <row r="88" spans="1:20" x14ac:dyDescent="0.2">
      <c r="A88" s="92"/>
      <c r="B88" s="95"/>
      <c r="C88" s="104"/>
      <c r="D88" s="3" t="s">
        <v>8</v>
      </c>
      <c r="E88" s="3">
        <f>Ikv!E88+IIkv!E88</f>
        <v>39</v>
      </c>
      <c r="F88" s="3">
        <f>Ikv!F88+IIkv!F88</f>
        <v>0</v>
      </c>
      <c r="G88" s="3">
        <f>Ikv!G88+IIkv!G88</f>
        <v>98</v>
      </c>
      <c r="H88" s="3">
        <f>Ikv!H88+IIkv!H88</f>
        <v>137</v>
      </c>
      <c r="I88" s="3">
        <f>Ikv!I88+IIkv!I88</f>
        <v>0</v>
      </c>
      <c r="J88" s="3">
        <f>Ikv!J88+IIkv!J88</f>
        <v>0</v>
      </c>
      <c r="K88" s="3">
        <f>Ikv!K88+IIkv!K88</f>
        <v>0</v>
      </c>
      <c r="L88" s="5">
        <f>Ikv!L88+IIkv!L88</f>
        <v>1</v>
      </c>
      <c r="M88" s="5">
        <f>Ikv!M88+IIkv!M88</f>
        <v>0</v>
      </c>
      <c r="N88" s="5">
        <f>Ikv!N88+IIkv!N88</f>
        <v>3</v>
      </c>
      <c r="O88" s="5">
        <f>Ikv!O88+IIkv!O88</f>
        <v>1</v>
      </c>
      <c r="P88" s="5">
        <f>Ikv!P88+IIkv!P88</f>
        <v>0</v>
      </c>
      <c r="Q88" s="5">
        <f>Ikv!Q88+IIkv!Q88</f>
        <v>1</v>
      </c>
      <c r="R88" s="5">
        <f>Ikv!R88+IIkv!R88</f>
        <v>6</v>
      </c>
      <c r="S88" s="24">
        <f>Ikv!S88+IIkv!S88</f>
        <v>15571133</v>
      </c>
      <c r="T88" s="105"/>
    </row>
    <row r="89" spans="1:20" ht="25.5" x14ac:dyDescent="0.2">
      <c r="A89" s="92"/>
      <c r="B89" s="95"/>
      <c r="C89" s="103" t="s">
        <v>121</v>
      </c>
      <c r="D89" s="7" t="s">
        <v>5</v>
      </c>
      <c r="E89" s="7">
        <f>Ikv!E89+IIkv!E89</f>
        <v>0</v>
      </c>
      <c r="F89" s="7">
        <f>Ikv!F89+IIkv!F89</f>
        <v>0</v>
      </c>
      <c r="G89" s="7">
        <f>Ikv!G89+IIkv!G89</f>
        <v>121</v>
      </c>
      <c r="H89" s="3">
        <f>Ikv!H89+IIkv!H89</f>
        <v>121</v>
      </c>
      <c r="I89" s="7">
        <f>Ikv!I89+IIkv!I89</f>
        <v>0</v>
      </c>
      <c r="J89" s="7">
        <f>Ikv!J89+IIkv!J89</f>
        <v>0</v>
      </c>
      <c r="K89" s="3">
        <f>Ikv!K89+IIkv!K89</f>
        <v>0</v>
      </c>
      <c r="L89" s="10">
        <f>Ikv!L89+IIkv!L89</f>
        <v>0</v>
      </c>
      <c r="M89" s="7">
        <f>Ikv!M89+IIkv!M89</f>
        <v>0</v>
      </c>
      <c r="N89" s="7">
        <f>Ikv!N89+IIkv!N89</f>
        <v>0</v>
      </c>
      <c r="O89" s="7">
        <f>Ikv!O89+IIkv!O89</f>
        <v>0</v>
      </c>
      <c r="P89" s="7">
        <f>Ikv!P89+IIkv!P89</f>
        <v>0</v>
      </c>
      <c r="Q89" s="7">
        <f>Ikv!Q89+IIkv!Q89</f>
        <v>0</v>
      </c>
      <c r="R89" s="7">
        <f>Ikv!R89+IIkv!R89</f>
        <v>0</v>
      </c>
      <c r="S89" s="25">
        <f>Ikv!S89+IIkv!S89</f>
        <v>2035000</v>
      </c>
      <c r="T89" s="104"/>
    </row>
    <row r="90" spans="1:20" x14ac:dyDescent="0.2">
      <c r="A90" s="92"/>
      <c r="B90" s="95"/>
      <c r="C90" s="104"/>
      <c r="D90" s="32" t="s">
        <v>111</v>
      </c>
      <c r="E90" s="7">
        <f>Ikv!E90+IIkv!E90</f>
        <v>0</v>
      </c>
      <c r="F90" s="7">
        <f>Ikv!F90+IIkv!F90</f>
        <v>0</v>
      </c>
      <c r="G90" s="7">
        <f>Ikv!G90+IIkv!G90</f>
        <v>0</v>
      </c>
      <c r="H90" s="3">
        <f>Ikv!H90+IIkv!H90</f>
        <v>0</v>
      </c>
      <c r="I90" s="7">
        <f>Ikv!I90+IIkv!I90</f>
        <v>0</v>
      </c>
      <c r="J90" s="7">
        <f>Ikv!J90+IIkv!J90</f>
        <v>0</v>
      </c>
      <c r="K90" s="3">
        <f>Ikv!K90+IIkv!K90</f>
        <v>0</v>
      </c>
      <c r="L90" s="7">
        <f>Ikv!L90+IIkv!L90</f>
        <v>0</v>
      </c>
      <c r="M90" s="7">
        <f>Ikv!M90+IIkv!M90</f>
        <v>0</v>
      </c>
      <c r="N90" s="7">
        <f>Ikv!N90+IIkv!N90</f>
        <v>0</v>
      </c>
      <c r="O90" s="7">
        <f>Ikv!O90+IIkv!O90</f>
        <v>0</v>
      </c>
      <c r="P90" s="7">
        <f>Ikv!P90+IIkv!P90</f>
        <v>0</v>
      </c>
      <c r="Q90" s="7">
        <f>Ikv!Q90+IIkv!Q90</f>
        <v>0</v>
      </c>
      <c r="R90" s="7">
        <f>Ikv!R90+IIkv!R90</f>
        <v>0</v>
      </c>
      <c r="S90" s="25">
        <f>Ikv!S90+IIkv!S90</f>
        <v>0</v>
      </c>
      <c r="T90" s="104"/>
    </row>
    <row r="91" spans="1:20" x14ac:dyDescent="0.2">
      <c r="A91" s="92"/>
      <c r="B91" s="95"/>
      <c r="C91" s="104"/>
      <c r="D91" s="7" t="s">
        <v>7</v>
      </c>
      <c r="E91" s="7">
        <f>Ikv!E91+IIkv!E91</f>
        <v>0</v>
      </c>
      <c r="F91" s="7">
        <f>Ikv!F91+IIkv!F91</f>
        <v>0</v>
      </c>
      <c r="G91" s="7">
        <f>Ikv!G91+IIkv!G91</f>
        <v>9</v>
      </c>
      <c r="H91" s="3">
        <f>Ikv!H91+IIkv!H91</f>
        <v>9</v>
      </c>
      <c r="I91" s="7">
        <f>Ikv!I91+IIkv!I91</f>
        <v>0</v>
      </c>
      <c r="J91" s="7">
        <f>Ikv!J91+IIkv!J91</f>
        <v>0</v>
      </c>
      <c r="K91" s="3">
        <f>Ikv!K91+IIkv!K91</f>
        <v>0</v>
      </c>
      <c r="L91" s="7">
        <f>Ikv!L91+IIkv!L91</f>
        <v>0</v>
      </c>
      <c r="M91" s="7">
        <f>Ikv!M91+IIkv!M91</f>
        <v>0</v>
      </c>
      <c r="N91" s="7">
        <f>Ikv!N91+IIkv!N91</f>
        <v>0</v>
      </c>
      <c r="O91" s="7">
        <f>Ikv!O91+IIkv!O91</f>
        <v>0</v>
      </c>
      <c r="P91" s="7">
        <f>Ikv!P91+IIkv!P91</f>
        <v>0</v>
      </c>
      <c r="Q91" s="7">
        <f>Ikv!Q91+IIkv!Q91</f>
        <v>0</v>
      </c>
      <c r="R91" s="7">
        <f>Ikv!R91+IIkv!R91</f>
        <v>1</v>
      </c>
      <c r="S91" s="25">
        <f>Ikv!S91+IIkv!S91</f>
        <v>1606534</v>
      </c>
      <c r="T91" s="104"/>
    </row>
    <row r="92" spans="1:20" x14ac:dyDescent="0.2">
      <c r="A92" s="92"/>
      <c r="B92" s="95"/>
      <c r="C92" s="104"/>
      <c r="D92" s="3" t="s">
        <v>8</v>
      </c>
      <c r="E92" s="3">
        <f>Ikv!E92+IIkv!E92</f>
        <v>0</v>
      </c>
      <c r="F92" s="3">
        <f>Ikv!F92+IIkv!F92</f>
        <v>0</v>
      </c>
      <c r="G92" s="3">
        <f>Ikv!G92+IIkv!G92</f>
        <v>130</v>
      </c>
      <c r="H92" s="3">
        <f>Ikv!H92+IIkv!H92</f>
        <v>130</v>
      </c>
      <c r="I92" s="3">
        <f>Ikv!I92+IIkv!I92</f>
        <v>0</v>
      </c>
      <c r="J92" s="3">
        <f>Ikv!J92+IIkv!J92</f>
        <v>0</v>
      </c>
      <c r="K92" s="3">
        <f>Ikv!K92+IIkv!K92</f>
        <v>0</v>
      </c>
      <c r="L92" s="5">
        <f>Ikv!L92+IIkv!L92</f>
        <v>0</v>
      </c>
      <c r="M92" s="5">
        <f>Ikv!M92+IIkv!M92</f>
        <v>0</v>
      </c>
      <c r="N92" s="5">
        <f>Ikv!N92+IIkv!N92</f>
        <v>0</v>
      </c>
      <c r="O92" s="5">
        <f>Ikv!O92+IIkv!O92</f>
        <v>0</v>
      </c>
      <c r="P92" s="5">
        <f>Ikv!P92+IIkv!P92</f>
        <v>0</v>
      </c>
      <c r="Q92" s="5">
        <f>Ikv!Q92+IIkv!Q92</f>
        <v>0</v>
      </c>
      <c r="R92" s="5">
        <f>Ikv!R92+IIkv!R92</f>
        <v>1</v>
      </c>
      <c r="S92" s="24">
        <f>Ikv!S92+IIkv!S92</f>
        <v>3641534</v>
      </c>
      <c r="T92" s="104"/>
    </row>
    <row r="93" spans="1:20" x14ac:dyDescent="0.2">
      <c r="A93" s="93"/>
      <c r="B93" s="96"/>
      <c r="C93" s="13"/>
      <c r="D93" s="3" t="s">
        <v>43</v>
      </c>
      <c r="E93" s="3">
        <f>Ikv!E93+IIkv!E93</f>
        <v>39</v>
      </c>
      <c r="F93" s="3">
        <f>Ikv!F93+IIkv!F93</f>
        <v>0</v>
      </c>
      <c r="G93" s="3">
        <f>Ikv!G93+IIkv!G93</f>
        <v>228</v>
      </c>
      <c r="H93" s="3">
        <f>Ikv!H93+IIkv!H93</f>
        <v>267</v>
      </c>
      <c r="I93" s="3">
        <f>Ikv!I93+IIkv!I93</f>
        <v>0</v>
      </c>
      <c r="J93" s="3">
        <f>Ikv!J93+IIkv!J93</f>
        <v>0</v>
      </c>
      <c r="K93" s="3">
        <f>Ikv!K93+IIkv!K93</f>
        <v>0</v>
      </c>
      <c r="L93" s="3">
        <f>Ikv!L93+IIkv!L93</f>
        <v>1</v>
      </c>
      <c r="M93" s="3">
        <f>Ikv!M93+IIkv!M93</f>
        <v>0</v>
      </c>
      <c r="N93" s="3">
        <f>Ikv!N93+IIkv!N93</f>
        <v>3</v>
      </c>
      <c r="O93" s="3">
        <f>Ikv!O93+IIkv!O93</f>
        <v>1</v>
      </c>
      <c r="P93" s="3">
        <f>Ikv!P93+IIkv!P93</f>
        <v>0</v>
      </c>
      <c r="Q93" s="3">
        <f>Ikv!Q93+IIkv!Q93</f>
        <v>1</v>
      </c>
      <c r="R93" s="3">
        <f>Ikv!R93+IIkv!R93</f>
        <v>7</v>
      </c>
      <c r="S93" s="24">
        <f>Ikv!S93+IIkv!S93</f>
        <v>19212667</v>
      </c>
      <c r="T93" s="13"/>
    </row>
    <row r="94" spans="1:20" ht="25.5" x14ac:dyDescent="0.2">
      <c r="A94" s="106">
        <v>17</v>
      </c>
      <c r="B94" s="108" t="s">
        <v>24</v>
      </c>
      <c r="C94" s="98" t="s">
        <v>44</v>
      </c>
      <c r="D94" s="1" t="s">
        <v>5</v>
      </c>
      <c r="E94" s="1">
        <f>Ikv!E94+IIkv!E94</f>
        <v>0</v>
      </c>
      <c r="F94" s="1">
        <f>Ikv!F94+IIkv!F94</f>
        <v>0</v>
      </c>
      <c r="G94" s="1">
        <f>Ikv!G94+IIkv!G94</f>
        <v>0</v>
      </c>
      <c r="H94" s="3">
        <f>Ikv!H94+IIkv!H94</f>
        <v>0</v>
      </c>
      <c r="I94" s="1">
        <f>Ikv!I94+IIkv!I94</f>
        <v>0</v>
      </c>
      <c r="J94" s="1">
        <f>Ikv!J94+IIkv!J94</f>
        <v>0</v>
      </c>
      <c r="K94" s="3">
        <f>Ikv!K94+IIkv!K94</f>
        <v>0</v>
      </c>
      <c r="L94" s="2">
        <f>Ikv!L94+IIkv!L94</f>
        <v>0</v>
      </c>
      <c r="M94" s="2">
        <f>Ikv!M94+IIkv!M94</f>
        <v>0</v>
      </c>
      <c r="N94" s="2">
        <f>Ikv!N94+IIkv!N94</f>
        <v>0</v>
      </c>
      <c r="O94" s="2">
        <f>Ikv!O94+IIkv!O94</f>
        <v>0</v>
      </c>
      <c r="P94" s="2">
        <f>Ikv!P94+IIkv!P94</f>
        <v>0</v>
      </c>
      <c r="Q94" s="2">
        <f>Ikv!Q94+IIkv!Q94</f>
        <v>0</v>
      </c>
      <c r="R94" s="2">
        <f>Ikv!R94+IIkv!R94</f>
        <v>0</v>
      </c>
      <c r="S94" s="23">
        <f>Ikv!S94+IIkv!S94</f>
        <v>0</v>
      </c>
      <c r="T94" s="98"/>
    </row>
    <row r="95" spans="1:20" x14ac:dyDescent="0.2">
      <c r="A95" s="107"/>
      <c r="B95" s="109"/>
      <c r="C95" s="97"/>
      <c r="D95" s="32" t="s">
        <v>111</v>
      </c>
      <c r="E95" s="1">
        <f>Ikv!E95+IIkv!E95</f>
        <v>0</v>
      </c>
      <c r="F95" s="1">
        <f>Ikv!F95+IIkv!F95</f>
        <v>0</v>
      </c>
      <c r="G95" s="1">
        <f>Ikv!G95+IIkv!G95</f>
        <v>0</v>
      </c>
      <c r="H95" s="3">
        <f>Ikv!H95+IIkv!H95</f>
        <v>0</v>
      </c>
      <c r="I95" s="1">
        <f>Ikv!I95+IIkv!I95</f>
        <v>0</v>
      </c>
      <c r="J95" s="1">
        <f>Ikv!J95+IIkv!J95</f>
        <v>0</v>
      </c>
      <c r="K95" s="3">
        <f>Ikv!K95+IIkv!K95</f>
        <v>0</v>
      </c>
      <c r="L95" s="2">
        <f>Ikv!L95+IIkv!L95</f>
        <v>0</v>
      </c>
      <c r="M95" s="2">
        <f>Ikv!M95+IIkv!M95</f>
        <v>0</v>
      </c>
      <c r="N95" s="2">
        <f>Ikv!N95+IIkv!N95</f>
        <v>0</v>
      </c>
      <c r="O95" s="2">
        <f>Ikv!O95+IIkv!O95</f>
        <v>0</v>
      </c>
      <c r="P95" s="2">
        <f>Ikv!P95+IIkv!P95</f>
        <v>0</v>
      </c>
      <c r="Q95" s="2">
        <f>Ikv!Q95+IIkv!Q95</f>
        <v>0</v>
      </c>
      <c r="R95" s="2">
        <f>Ikv!R95+IIkv!R95</f>
        <v>0</v>
      </c>
      <c r="S95" s="23">
        <f>Ikv!S95+IIkv!S95</f>
        <v>0</v>
      </c>
      <c r="T95" s="97"/>
    </row>
    <row r="96" spans="1:20" x14ac:dyDescent="0.2">
      <c r="A96" s="107"/>
      <c r="B96" s="109"/>
      <c r="C96" s="97"/>
      <c r="D96" s="1" t="s">
        <v>7</v>
      </c>
      <c r="E96" s="1">
        <f>Ikv!E96+IIkv!E96</f>
        <v>0</v>
      </c>
      <c r="F96" s="1">
        <f>Ikv!F96+IIkv!F96</f>
        <v>0</v>
      </c>
      <c r="G96" s="1">
        <f>Ikv!G96+IIkv!G96</f>
        <v>0</v>
      </c>
      <c r="H96" s="3">
        <f>Ikv!H96+IIkv!H96</f>
        <v>0</v>
      </c>
      <c r="I96" s="1">
        <f>Ikv!I96+IIkv!I96</f>
        <v>0</v>
      </c>
      <c r="J96" s="1">
        <f>Ikv!J96+IIkv!J96</f>
        <v>0</v>
      </c>
      <c r="K96" s="3">
        <f>Ikv!K96+IIkv!K96</f>
        <v>0</v>
      </c>
      <c r="L96" s="2">
        <f>Ikv!L96+IIkv!L96</f>
        <v>0</v>
      </c>
      <c r="M96" s="2">
        <f>Ikv!M96+IIkv!M96</f>
        <v>0</v>
      </c>
      <c r="N96" s="2">
        <f>Ikv!N96+IIkv!N96</f>
        <v>0</v>
      </c>
      <c r="O96" s="2">
        <f>Ikv!O96+IIkv!O96</f>
        <v>0</v>
      </c>
      <c r="P96" s="2">
        <f>Ikv!P96+IIkv!P96</f>
        <v>0</v>
      </c>
      <c r="Q96" s="2">
        <f>Ikv!Q96+IIkv!Q96</f>
        <v>0</v>
      </c>
      <c r="R96" s="2">
        <f>Ikv!R96+IIkv!R96</f>
        <v>0</v>
      </c>
      <c r="S96" s="23">
        <f>Ikv!S96+IIkv!S96</f>
        <v>0</v>
      </c>
      <c r="T96" s="97"/>
    </row>
    <row r="97" spans="1:20" x14ac:dyDescent="0.2">
      <c r="A97" s="107"/>
      <c r="B97" s="109"/>
      <c r="C97" s="97"/>
      <c r="D97" s="3" t="s">
        <v>8</v>
      </c>
      <c r="E97" s="3">
        <f>Ikv!E97+IIkv!E97</f>
        <v>0</v>
      </c>
      <c r="F97" s="3">
        <f>Ikv!F97+IIkv!F97</f>
        <v>0</v>
      </c>
      <c r="G97" s="3">
        <f>Ikv!G97+IIkv!G97</f>
        <v>0</v>
      </c>
      <c r="H97" s="3">
        <f>Ikv!H97+IIkv!H97</f>
        <v>0</v>
      </c>
      <c r="I97" s="3">
        <f>Ikv!I97+IIkv!I97</f>
        <v>0</v>
      </c>
      <c r="J97" s="3">
        <f>Ikv!J97+IIkv!J97</f>
        <v>0</v>
      </c>
      <c r="K97" s="3">
        <f>Ikv!K97+IIkv!K97</f>
        <v>0</v>
      </c>
      <c r="L97" s="5">
        <f>Ikv!L97+IIkv!L97</f>
        <v>0</v>
      </c>
      <c r="M97" s="5">
        <f>Ikv!M97+IIkv!M97</f>
        <v>0</v>
      </c>
      <c r="N97" s="5">
        <f>Ikv!N97+IIkv!N97</f>
        <v>0</v>
      </c>
      <c r="O97" s="5">
        <f>Ikv!O97+IIkv!O97</f>
        <v>0</v>
      </c>
      <c r="P97" s="5">
        <f>Ikv!P97+IIkv!P97</f>
        <v>0</v>
      </c>
      <c r="Q97" s="5">
        <f>Ikv!Q97+IIkv!Q97</f>
        <v>0</v>
      </c>
      <c r="R97" s="5">
        <f>Ikv!R97+IIkv!R97</f>
        <v>0</v>
      </c>
      <c r="S97" s="24">
        <f>Ikv!S97+IIkv!S97</f>
        <v>0</v>
      </c>
      <c r="T97" s="105"/>
    </row>
    <row r="98" spans="1:20" ht="25.5" x14ac:dyDescent="0.2">
      <c r="A98" s="91">
        <v>18</v>
      </c>
      <c r="B98" s="94" t="s">
        <v>25</v>
      </c>
      <c r="C98" s="98" t="s">
        <v>56</v>
      </c>
      <c r="D98" s="7" t="s">
        <v>5</v>
      </c>
      <c r="E98" s="7">
        <f>Ikv!E98+IIkv!E98</f>
        <v>37</v>
      </c>
      <c r="F98" s="7">
        <f>Ikv!F98+IIkv!F98</f>
        <v>0</v>
      </c>
      <c r="G98" s="7">
        <f>Ikv!G98+IIkv!G98</f>
        <v>116</v>
      </c>
      <c r="H98" s="3">
        <f>Ikv!H98+IIkv!H98</f>
        <v>153</v>
      </c>
      <c r="I98" s="7">
        <f>Ikv!I98+IIkv!I98</f>
        <v>0</v>
      </c>
      <c r="J98" s="7">
        <f>Ikv!J98+IIkv!J98</f>
        <v>0</v>
      </c>
      <c r="K98" s="3">
        <f>Ikv!K98+IIkv!K98</f>
        <v>0</v>
      </c>
      <c r="L98" s="10">
        <f>Ikv!L98+IIkv!L98</f>
        <v>0</v>
      </c>
      <c r="M98" s="7">
        <f>Ikv!M98+IIkv!M98</f>
        <v>0</v>
      </c>
      <c r="N98" s="7">
        <f>Ikv!N98+IIkv!N98</f>
        <v>3</v>
      </c>
      <c r="O98" s="7">
        <f>Ikv!O98+IIkv!O98</f>
        <v>0</v>
      </c>
      <c r="P98" s="7">
        <f>Ikv!P98+IIkv!P98</f>
        <v>0</v>
      </c>
      <c r="Q98" s="7">
        <f>Ikv!Q98+IIkv!Q98</f>
        <v>0</v>
      </c>
      <c r="R98" s="7">
        <f>Ikv!R98+IIkv!R98</f>
        <v>0</v>
      </c>
      <c r="S98" s="25">
        <f>Ikv!S98+IIkv!S98</f>
        <v>528000</v>
      </c>
      <c r="T98" s="98"/>
    </row>
    <row r="99" spans="1:20" x14ac:dyDescent="0.2">
      <c r="A99" s="92"/>
      <c r="B99" s="95"/>
      <c r="C99" s="97"/>
      <c r="D99" s="32" t="s">
        <v>111</v>
      </c>
      <c r="E99" s="7">
        <f>Ikv!E99+IIkv!E99</f>
        <v>0</v>
      </c>
      <c r="F99" s="7">
        <f>Ikv!F99+IIkv!F99</f>
        <v>0</v>
      </c>
      <c r="G99" s="7">
        <f>Ikv!G99+IIkv!G99</f>
        <v>0</v>
      </c>
      <c r="H99" s="3">
        <f>Ikv!H99+IIkv!H99</f>
        <v>0</v>
      </c>
      <c r="I99" s="7">
        <f>Ikv!I99+IIkv!I99</f>
        <v>0</v>
      </c>
      <c r="J99" s="7">
        <f>Ikv!J99+IIkv!J99</f>
        <v>0</v>
      </c>
      <c r="K99" s="3">
        <f>Ikv!K99+IIkv!K99</f>
        <v>0</v>
      </c>
      <c r="L99" s="7">
        <f>Ikv!L99+IIkv!L99</f>
        <v>0</v>
      </c>
      <c r="M99" s="7">
        <f>Ikv!M99+IIkv!M99</f>
        <v>0</v>
      </c>
      <c r="N99" s="7">
        <f>Ikv!N99+IIkv!N99</f>
        <v>0</v>
      </c>
      <c r="O99" s="7">
        <f>Ikv!O99+IIkv!O99</f>
        <v>0</v>
      </c>
      <c r="P99" s="7">
        <f>Ikv!P99+IIkv!P99</f>
        <v>0</v>
      </c>
      <c r="Q99" s="7">
        <f>Ikv!Q99+IIkv!Q99</f>
        <v>0</v>
      </c>
      <c r="R99" s="7">
        <f>Ikv!R99+IIkv!R99</f>
        <v>0</v>
      </c>
      <c r="S99" s="25">
        <f>Ikv!S99+IIkv!S99</f>
        <v>0</v>
      </c>
      <c r="T99" s="97"/>
    </row>
    <row r="100" spans="1:20" x14ac:dyDescent="0.2">
      <c r="A100" s="92"/>
      <c r="B100" s="95"/>
      <c r="C100" s="97"/>
      <c r="D100" s="7" t="s">
        <v>7</v>
      </c>
      <c r="E100" s="7">
        <f>Ikv!E100+IIkv!E100</f>
        <v>0</v>
      </c>
      <c r="F100" s="7">
        <f>Ikv!F100+IIkv!F100</f>
        <v>0</v>
      </c>
      <c r="G100" s="7">
        <f>Ikv!G100+IIkv!G100</f>
        <v>0</v>
      </c>
      <c r="H100" s="3">
        <f>Ikv!H100+IIkv!H100</f>
        <v>0</v>
      </c>
      <c r="I100" s="7">
        <f>Ikv!I100+IIkv!I100</f>
        <v>0</v>
      </c>
      <c r="J100" s="7">
        <f>Ikv!J100+IIkv!J100</f>
        <v>0</v>
      </c>
      <c r="K100" s="3">
        <f>Ikv!K100+IIkv!K100</f>
        <v>0</v>
      </c>
      <c r="L100" s="7">
        <f>Ikv!L100+IIkv!L100</f>
        <v>0</v>
      </c>
      <c r="M100" s="7">
        <f>Ikv!M100+IIkv!M100</f>
        <v>0</v>
      </c>
      <c r="N100" s="7">
        <f>Ikv!N100+IIkv!N100</f>
        <v>0</v>
      </c>
      <c r="O100" s="7">
        <f>Ikv!O100+IIkv!O100</f>
        <v>0</v>
      </c>
      <c r="P100" s="7">
        <f>Ikv!P100+IIkv!P100</f>
        <v>0</v>
      </c>
      <c r="Q100" s="7">
        <f>Ikv!Q100+IIkv!Q100</f>
        <v>0</v>
      </c>
      <c r="R100" s="7">
        <f>Ikv!R100+IIkv!R100</f>
        <v>0</v>
      </c>
      <c r="S100" s="25">
        <f>Ikv!S100+IIkv!S100</f>
        <v>0</v>
      </c>
      <c r="T100" s="97"/>
    </row>
    <row r="101" spans="1:20" x14ac:dyDescent="0.2">
      <c r="A101" s="92"/>
      <c r="B101" s="95"/>
      <c r="C101" s="105"/>
      <c r="D101" s="3" t="s">
        <v>8</v>
      </c>
      <c r="E101" s="3">
        <f>Ikv!E101+IIkv!E101</f>
        <v>37</v>
      </c>
      <c r="F101" s="3">
        <f>Ikv!F101+IIkv!F101</f>
        <v>0</v>
      </c>
      <c r="G101" s="3">
        <f>Ikv!G101+IIkv!G101</f>
        <v>116</v>
      </c>
      <c r="H101" s="3">
        <f>Ikv!H101+IIkv!H101</f>
        <v>153</v>
      </c>
      <c r="I101" s="3">
        <f>Ikv!I101+IIkv!I101</f>
        <v>0</v>
      </c>
      <c r="J101" s="3">
        <f>Ikv!J101+IIkv!J101</f>
        <v>0</v>
      </c>
      <c r="K101" s="3">
        <f>Ikv!K101+IIkv!K101</f>
        <v>0</v>
      </c>
      <c r="L101" s="5">
        <f>Ikv!L101+IIkv!L101</f>
        <v>0</v>
      </c>
      <c r="M101" s="5">
        <f>Ikv!M101+IIkv!M101</f>
        <v>0</v>
      </c>
      <c r="N101" s="5">
        <f>Ikv!N101+IIkv!N101</f>
        <v>3</v>
      </c>
      <c r="O101" s="5">
        <f>Ikv!O101+IIkv!O101</f>
        <v>0</v>
      </c>
      <c r="P101" s="5">
        <f>Ikv!P101+IIkv!P101</f>
        <v>0</v>
      </c>
      <c r="Q101" s="5">
        <f>Ikv!Q101+IIkv!Q101</f>
        <v>0</v>
      </c>
      <c r="R101" s="5">
        <f>Ikv!R101+IIkv!R101</f>
        <v>0</v>
      </c>
      <c r="S101" s="24">
        <f>Ikv!S101+IIkv!S101</f>
        <v>528000</v>
      </c>
      <c r="T101" s="105"/>
    </row>
    <row r="102" spans="1:20" ht="51" x14ac:dyDescent="0.2">
      <c r="A102" s="92"/>
      <c r="B102" s="95"/>
      <c r="C102" s="98" t="s">
        <v>57</v>
      </c>
      <c r="D102" s="1" t="s">
        <v>5</v>
      </c>
      <c r="E102" s="1">
        <f>Ikv!E102+IIkv!E102</f>
        <v>26</v>
      </c>
      <c r="F102" s="1">
        <f>Ikv!F102+IIkv!F102</f>
        <v>0</v>
      </c>
      <c r="G102" s="1">
        <f>Ikv!G102+IIkv!G102</f>
        <v>34</v>
      </c>
      <c r="H102" s="3">
        <f>Ikv!H102+IIkv!H102</f>
        <v>60</v>
      </c>
      <c r="I102" s="1">
        <f>Ikv!I102+IIkv!I102</f>
        <v>0</v>
      </c>
      <c r="J102" s="1">
        <f>Ikv!J102+IIkv!J102</f>
        <v>0</v>
      </c>
      <c r="K102" s="3">
        <f>Ikv!K102+IIkv!K102</f>
        <v>0</v>
      </c>
      <c r="L102" s="2">
        <f>Ikv!L102+IIkv!L102</f>
        <v>0</v>
      </c>
      <c r="M102" s="1">
        <f>Ikv!M102+IIkv!M102</f>
        <v>0</v>
      </c>
      <c r="N102" s="1">
        <f>Ikv!N102+IIkv!N102</f>
        <v>3</v>
      </c>
      <c r="O102" s="4">
        <f>Ikv!O102+IIkv!O102</f>
        <v>2</v>
      </c>
      <c r="P102" s="4">
        <f>Ikv!P102+IIkv!P102</f>
        <v>0</v>
      </c>
      <c r="Q102" s="1">
        <f>Ikv!Q102+IIkv!Q102</f>
        <v>0</v>
      </c>
      <c r="R102" s="1">
        <f>Ikv!R102+IIkv!R102</f>
        <v>0</v>
      </c>
      <c r="S102" s="23">
        <f>Ikv!S102+IIkv!S102</f>
        <v>60000</v>
      </c>
      <c r="T102" s="98"/>
    </row>
    <row r="103" spans="1:20" x14ac:dyDescent="0.2">
      <c r="A103" s="92"/>
      <c r="B103" s="95"/>
      <c r="C103" s="97"/>
      <c r="D103" s="32" t="s">
        <v>111</v>
      </c>
      <c r="E103" s="1">
        <f>Ikv!E103+IIkv!E103</f>
        <v>0</v>
      </c>
      <c r="F103" s="1">
        <f>Ikv!F103+IIkv!F103</f>
        <v>0</v>
      </c>
      <c r="G103" s="1">
        <f>Ikv!G103+IIkv!G103</f>
        <v>0</v>
      </c>
      <c r="H103" s="3">
        <f>Ikv!H103+IIkv!H103</f>
        <v>0</v>
      </c>
      <c r="I103" s="1">
        <f>Ikv!I103+IIkv!I103</f>
        <v>0</v>
      </c>
      <c r="J103" s="1">
        <f>Ikv!J103+IIkv!J103</f>
        <v>0</v>
      </c>
      <c r="K103" s="3">
        <f>Ikv!K103+IIkv!K103</f>
        <v>0</v>
      </c>
      <c r="L103" s="1">
        <f>Ikv!L103+IIkv!L103</f>
        <v>0</v>
      </c>
      <c r="M103" s="1">
        <f>Ikv!M103+IIkv!M103</f>
        <v>0</v>
      </c>
      <c r="N103" s="1">
        <f>Ikv!N103+IIkv!N103</f>
        <v>0</v>
      </c>
      <c r="O103" s="1">
        <f>Ikv!O103+IIkv!O103</f>
        <v>0</v>
      </c>
      <c r="P103" s="1">
        <f>Ikv!P103+IIkv!P103</f>
        <v>0</v>
      </c>
      <c r="Q103" s="1">
        <f>Ikv!Q103+IIkv!Q103</f>
        <v>0</v>
      </c>
      <c r="R103" s="1">
        <f>Ikv!R103+IIkv!R103</f>
        <v>0</v>
      </c>
      <c r="S103" s="23">
        <f>Ikv!S103+IIkv!S103</f>
        <v>0</v>
      </c>
      <c r="T103" s="97"/>
    </row>
    <row r="104" spans="1:20" x14ac:dyDescent="0.2">
      <c r="A104" s="92"/>
      <c r="B104" s="95"/>
      <c r="C104" s="97"/>
      <c r="D104" s="1" t="s">
        <v>7</v>
      </c>
      <c r="E104" s="1">
        <f>Ikv!E104+IIkv!E104</f>
        <v>0</v>
      </c>
      <c r="F104" s="1">
        <f>Ikv!F104+IIkv!F104</f>
        <v>0</v>
      </c>
      <c r="G104" s="1">
        <f>Ikv!G104+IIkv!G104</f>
        <v>6</v>
      </c>
      <c r="H104" s="3">
        <f>Ikv!H104+IIkv!H104</f>
        <v>6</v>
      </c>
      <c r="I104" s="1">
        <f>Ikv!I104+IIkv!I104</f>
        <v>0</v>
      </c>
      <c r="J104" s="1">
        <f>Ikv!J104+IIkv!J104</f>
        <v>0</v>
      </c>
      <c r="K104" s="3">
        <f>Ikv!K104+IIkv!K104</f>
        <v>0</v>
      </c>
      <c r="L104" s="1">
        <f>Ikv!L104+IIkv!L104</f>
        <v>0</v>
      </c>
      <c r="M104" s="1">
        <f>Ikv!M104+IIkv!M104</f>
        <v>0</v>
      </c>
      <c r="N104" s="1">
        <f>Ikv!N104+IIkv!N104</f>
        <v>0</v>
      </c>
      <c r="O104" s="1">
        <f>Ikv!O104+IIkv!O104</f>
        <v>0</v>
      </c>
      <c r="P104" s="1">
        <f>Ikv!P104+IIkv!P104</f>
        <v>0</v>
      </c>
      <c r="Q104" s="1">
        <f>Ikv!Q104+IIkv!Q104</f>
        <v>0</v>
      </c>
      <c r="R104" s="1">
        <f>Ikv!R104+IIkv!R104</f>
        <v>0</v>
      </c>
      <c r="S104" s="23">
        <f>Ikv!S104+IIkv!S104</f>
        <v>14802159</v>
      </c>
      <c r="T104" s="97"/>
    </row>
    <row r="105" spans="1:20" x14ac:dyDescent="0.2">
      <c r="A105" s="92"/>
      <c r="B105" s="95"/>
      <c r="C105" s="105"/>
      <c r="D105" s="3" t="s">
        <v>8</v>
      </c>
      <c r="E105" s="3">
        <f>Ikv!E105+IIkv!E105</f>
        <v>26</v>
      </c>
      <c r="F105" s="3">
        <f>Ikv!F105+IIkv!F105</f>
        <v>0</v>
      </c>
      <c r="G105" s="3">
        <f>Ikv!G105+IIkv!G105</f>
        <v>40</v>
      </c>
      <c r="H105" s="3">
        <f>Ikv!H105+IIkv!H105</f>
        <v>66</v>
      </c>
      <c r="I105" s="3">
        <f>Ikv!I105+IIkv!I105</f>
        <v>0</v>
      </c>
      <c r="J105" s="3">
        <f>Ikv!J105+IIkv!J105</f>
        <v>0</v>
      </c>
      <c r="K105" s="3">
        <f>Ikv!K105+IIkv!K105</f>
        <v>0</v>
      </c>
      <c r="L105" s="5">
        <f>Ikv!L105+IIkv!L105</f>
        <v>0</v>
      </c>
      <c r="M105" s="5">
        <f>Ikv!M105+IIkv!M105</f>
        <v>0</v>
      </c>
      <c r="N105" s="5">
        <f>Ikv!N105+IIkv!N105</f>
        <v>3</v>
      </c>
      <c r="O105" s="5">
        <f>Ikv!O105+IIkv!O105</f>
        <v>2</v>
      </c>
      <c r="P105" s="5">
        <f>Ikv!P105+IIkv!P105</f>
        <v>0</v>
      </c>
      <c r="Q105" s="5">
        <f>Ikv!Q105+IIkv!Q105</f>
        <v>0</v>
      </c>
      <c r="R105" s="5">
        <f>Ikv!R105+IIkv!R105</f>
        <v>0</v>
      </c>
      <c r="S105" s="24">
        <f>Ikv!S105+IIkv!S105</f>
        <v>14862159</v>
      </c>
      <c r="T105" s="97"/>
    </row>
    <row r="106" spans="1:20" x14ac:dyDescent="0.2">
      <c r="A106" s="93"/>
      <c r="B106" s="96"/>
      <c r="C106" s="14"/>
      <c r="D106" s="3" t="s">
        <v>43</v>
      </c>
      <c r="E106" s="3">
        <f>Ikv!E106+IIkv!E106</f>
        <v>63</v>
      </c>
      <c r="F106" s="3">
        <f>Ikv!F106+IIkv!F106</f>
        <v>0</v>
      </c>
      <c r="G106" s="3">
        <f>Ikv!G106+IIkv!G106</f>
        <v>156</v>
      </c>
      <c r="H106" s="3">
        <f>Ikv!H106+IIkv!H106</f>
        <v>219</v>
      </c>
      <c r="I106" s="3">
        <f>Ikv!I106+IIkv!I106</f>
        <v>0</v>
      </c>
      <c r="J106" s="3">
        <f>Ikv!J106+IIkv!J106</f>
        <v>0</v>
      </c>
      <c r="K106" s="3">
        <f>Ikv!K106+IIkv!K106</f>
        <v>0</v>
      </c>
      <c r="L106" s="3">
        <f>Ikv!L106+IIkv!L106</f>
        <v>0</v>
      </c>
      <c r="M106" s="3">
        <f>Ikv!M106+IIkv!M106</f>
        <v>0</v>
      </c>
      <c r="N106" s="3">
        <f>Ikv!N106+IIkv!N106</f>
        <v>6</v>
      </c>
      <c r="O106" s="3">
        <f>Ikv!O106+IIkv!O106</f>
        <v>2</v>
      </c>
      <c r="P106" s="3">
        <f>Ikv!P106+IIkv!P106</f>
        <v>0</v>
      </c>
      <c r="Q106" s="3">
        <f>Ikv!Q106+IIkv!Q106</f>
        <v>0</v>
      </c>
      <c r="R106" s="3">
        <f>Ikv!R106+IIkv!R106</f>
        <v>0</v>
      </c>
      <c r="S106" s="24">
        <f>Ikv!S106+IIkv!S106</f>
        <v>15390159</v>
      </c>
      <c r="T106" s="105"/>
    </row>
    <row r="107" spans="1:20" ht="38.25" x14ac:dyDescent="0.2">
      <c r="A107" s="91">
        <v>19</v>
      </c>
      <c r="B107" s="94" t="s">
        <v>26</v>
      </c>
      <c r="C107" s="98" t="s">
        <v>58</v>
      </c>
      <c r="D107" s="7" t="s">
        <v>5</v>
      </c>
      <c r="E107" s="7">
        <f>Ikv!E107+IIkv!E107</f>
        <v>13</v>
      </c>
      <c r="F107" s="7">
        <f>Ikv!F107+IIkv!F107</f>
        <v>0</v>
      </c>
      <c r="G107" s="7">
        <f>Ikv!G107+IIkv!G107</f>
        <v>123</v>
      </c>
      <c r="H107" s="3">
        <f>Ikv!H107+IIkv!H107</f>
        <v>136</v>
      </c>
      <c r="I107" s="7">
        <f>Ikv!I107+IIkv!I107</f>
        <v>0</v>
      </c>
      <c r="J107" s="7">
        <f>Ikv!J107+IIkv!J107</f>
        <v>0</v>
      </c>
      <c r="K107" s="3">
        <f>Ikv!K107+IIkv!K107</f>
        <v>0</v>
      </c>
      <c r="L107" s="10">
        <f>Ikv!L107+IIkv!L107</f>
        <v>1</v>
      </c>
      <c r="M107" s="7">
        <f>Ikv!M107+IIkv!M107</f>
        <v>0</v>
      </c>
      <c r="N107" s="7">
        <f>Ikv!N107+IIkv!N107</f>
        <v>8</v>
      </c>
      <c r="O107" s="7">
        <f>Ikv!O107+IIkv!O107</f>
        <v>0</v>
      </c>
      <c r="P107" s="7">
        <f>Ikv!P107+IIkv!P107</f>
        <v>0</v>
      </c>
      <c r="Q107" s="7">
        <f>Ikv!Q107+IIkv!Q107</f>
        <v>0</v>
      </c>
      <c r="R107" s="7">
        <f>Ikv!R107+IIkv!R107</f>
        <v>0</v>
      </c>
      <c r="S107" s="25">
        <f>Ikv!S107+IIkv!S107</f>
        <v>5466611</v>
      </c>
      <c r="T107" s="98"/>
    </row>
    <row r="108" spans="1:20" x14ac:dyDescent="0.2">
      <c r="A108" s="92"/>
      <c r="B108" s="95"/>
      <c r="C108" s="97"/>
      <c r="D108" s="32" t="s">
        <v>111</v>
      </c>
      <c r="E108" s="7">
        <f>Ikv!E108+IIkv!E108</f>
        <v>0</v>
      </c>
      <c r="F108" s="7">
        <f>Ikv!F108+IIkv!F108</f>
        <v>0</v>
      </c>
      <c r="G108" s="7">
        <f>Ikv!G108+IIkv!G108</f>
        <v>0</v>
      </c>
      <c r="H108" s="3">
        <f>Ikv!H108+IIkv!H108</f>
        <v>0</v>
      </c>
      <c r="I108" s="7">
        <f>Ikv!I108+IIkv!I108</f>
        <v>0</v>
      </c>
      <c r="J108" s="7">
        <f>Ikv!J108+IIkv!J108</f>
        <v>0</v>
      </c>
      <c r="K108" s="3">
        <f>Ikv!K108+IIkv!K108</f>
        <v>0</v>
      </c>
      <c r="L108" s="7">
        <f>Ikv!L108+IIkv!L108</f>
        <v>0</v>
      </c>
      <c r="M108" s="7">
        <f>Ikv!M108+IIkv!M108</f>
        <v>0</v>
      </c>
      <c r="N108" s="7">
        <f>Ikv!N108+IIkv!N108</f>
        <v>0</v>
      </c>
      <c r="O108" s="7">
        <f>Ikv!O108+IIkv!O108</f>
        <v>0</v>
      </c>
      <c r="P108" s="7">
        <f>Ikv!P108+IIkv!P108</f>
        <v>0</v>
      </c>
      <c r="Q108" s="7">
        <f>Ikv!Q108+IIkv!Q108</f>
        <v>0</v>
      </c>
      <c r="R108" s="7">
        <f>Ikv!R108+IIkv!R108</f>
        <v>0</v>
      </c>
      <c r="S108" s="25">
        <f>Ikv!S108+IIkv!S108</f>
        <v>0</v>
      </c>
      <c r="T108" s="97"/>
    </row>
    <row r="109" spans="1:20" x14ac:dyDescent="0.2">
      <c r="A109" s="92"/>
      <c r="B109" s="95"/>
      <c r="C109" s="97"/>
      <c r="D109" s="7" t="s">
        <v>7</v>
      </c>
      <c r="E109" s="7">
        <f>Ikv!E109+IIkv!E109</f>
        <v>0</v>
      </c>
      <c r="F109" s="7">
        <f>Ikv!F109+IIkv!F109</f>
        <v>0</v>
      </c>
      <c r="G109" s="7">
        <f>Ikv!G109+IIkv!G109</f>
        <v>25</v>
      </c>
      <c r="H109" s="3">
        <f>Ikv!H109+IIkv!H109</f>
        <v>25</v>
      </c>
      <c r="I109" s="7">
        <f>Ikv!I109+IIkv!I109</f>
        <v>0</v>
      </c>
      <c r="J109" s="7">
        <f>Ikv!J109+IIkv!J109</f>
        <v>0</v>
      </c>
      <c r="K109" s="3">
        <f>Ikv!K109+IIkv!K109</f>
        <v>0</v>
      </c>
      <c r="L109" s="7">
        <f>Ikv!L109+IIkv!L109</f>
        <v>0</v>
      </c>
      <c r="M109" s="7">
        <f>Ikv!M109+IIkv!M109</f>
        <v>0</v>
      </c>
      <c r="N109" s="7">
        <f>Ikv!N109+IIkv!N109</f>
        <v>0</v>
      </c>
      <c r="O109" s="7">
        <f>Ikv!O109+IIkv!O109</f>
        <v>0</v>
      </c>
      <c r="P109" s="7">
        <f>Ikv!P109+IIkv!P109</f>
        <v>0</v>
      </c>
      <c r="Q109" s="7">
        <f>Ikv!Q109+IIkv!Q109</f>
        <v>0</v>
      </c>
      <c r="R109" s="7">
        <f>Ikv!R109+IIkv!R109</f>
        <v>0</v>
      </c>
      <c r="S109" s="25">
        <f>Ikv!S109+IIkv!S109</f>
        <v>1495000</v>
      </c>
      <c r="T109" s="97"/>
    </row>
    <row r="110" spans="1:20" x14ac:dyDescent="0.2">
      <c r="A110" s="92"/>
      <c r="B110" s="96"/>
      <c r="C110" s="97"/>
      <c r="D110" s="3" t="s">
        <v>8</v>
      </c>
      <c r="E110" s="3">
        <f>Ikv!E110+IIkv!E110</f>
        <v>13</v>
      </c>
      <c r="F110" s="3">
        <f>Ikv!F110+IIkv!F110</f>
        <v>0</v>
      </c>
      <c r="G110" s="3">
        <f>Ikv!G110+IIkv!G110</f>
        <v>148</v>
      </c>
      <c r="H110" s="3">
        <f>Ikv!H110+IIkv!H110</f>
        <v>161</v>
      </c>
      <c r="I110" s="3">
        <f>Ikv!I110+IIkv!I110</f>
        <v>0</v>
      </c>
      <c r="J110" s="3">
        <f>Ikv!J110+IIkv!J110</f>
        <v>0</v>
      </c>
      <c r="K110" s="3">
        <f>Ikv!K110+IIkv!K110</f>
        <v>0</v>
      </c>
      <c r="L110" s="5">
        <f>Ikv!L110+IIkv!L110</f>
        <v>1</v>
      </c>
      <c r="M110" s="5">
        <f>Ikv!M110+IIkv!M110</f>
        <v>0</v>
      </c>
      <c r="N110" s="5">
        <f>Ikv!N110+IIkv!N110</f>
        <v>8</v>
      </c>
      <c r="O110" s="5">
        <f>Ikv!O110+IIkv!O110</f>
        <v>0</v>
      </c>
      <c r="P110" s="5">
        <f>Ikv!P110+IIkv!P110</f>
        <v>0</v>
      </c>
      <c r="Q110" s="5">
        <f>Ikv!Q110+IIkv!Q110</f>
        <v>0</v>
      </c>
      <c r="R110" s="5">
        <f>Ikv!R110+IIkv!R110</f>
        <v>0</v>
      </c>
      <c r="S110" s="24">
        <f>Ikv!S110+IIkv!S110</f>
        <v>6961611</v>
      </c>
      <c r="T110" s="105"/>
    </row>
    <row r="111" spans="1:20" ht="38.25" x14ac:dyDescent="0.2">
      <c r="A111" s="91">
        <v>20</v>
      </c>
      <c r="B111" s="94" t="s">
        <v>27</v>
      </c>
      <c r="C111" s="97" t="s">
        <v>45</v>
      </c>
      <c r="D111" s="7" t="s">
        <v>5</v>
      </c>
      <c r="E111" s="7">
        <f>Ikv!E111+IIkv!E111</f>
        <v>0</v>
      </c>
      <c r="F111" s="7">
        <f>Ikv!F111+IIkv!F111</f>
        <v>0</v>
      </c>
      <c r="G111" s="7">
        <f>Ikv!G111+IIkv!G111</f>
        <v>0</v>
      </c>
      <c r="H111" s="3">
        <f>Ikv!H111+IIkv!H111</f>
        <v>0</v>
      </c>
      <c r="I111" s="7">
        <f>Ikv!I111+IIkv!I111</f>
        <v>0</v>
      </c>
      <c r="J111" s="7">
        <f>Ikv!J111+IIkv!J111</f>
        <v>0</v>
      </c>
      <c r="K111" s="3">
        <f>Ikv!K111+IIkv!K111</f>
        <v>0</v>
      </c>
      <c r="L111" s="10">
        <f>Ikv!L111+IIkv!L111</f>
        <v>0</v>
      </c>
      <c r="M111" s="7">
        <f>Ikv!M111+IIkv!M111</f>
        <v>0</v>
      </c>
      <c r="N111" s="7">
        <f>Ikv!N111+IIkv!N111</f>
        <v>0</v>
      </c>
      <c r="O111" s="7">
        <f>Ikv!O111+IIkv!O111</f>
        <v>0</v>
      </c>
      <c r="P111" s="7">
        <f>Ikv!P111+IIkv!P111</f>
        <v>0</v>
      </c>
      <c r="Q111" s="7">
        <f>Ikv!Q111+IIkv!Q111</f>
        <v>0</v>
      </c>
      <c r="R111" s="7">
        <f>Ikv!R111+IIkv!R111</f>
        <v>0</v>
      </c>
      <c r="S111" s="25">
        <f>Ikv!S111+IIkv!S111</f>
        <v>0</v>
      </c>
      <c r="T111" s="98"/>
    </row>
    <row r="112" spans="1:20" x14ac:dyDescent="0.2">
      <c r="A112" s="92"/>
      <c r="B112" s="95"/>
      <c r="C112" s="97"/>
      <c r="D112" s="32" t="s">
        <v>111</v>
      </c>
      <c r="E112" s="7">
        <f>Ikv!E112+IIkv!E112</f>
        <v>0</v>
      </c>
      <c r="F112" s="7">
        <f>Ikv!F112+IIkv!F112</f>
        <v>0</v>
      </c>
      <c r="G112" s="7">
        <f>Ikv!G112+IIkv!G112</f>
        <v>0</v>
      </c>
      <c r="H112" s="3">
        <f>Ikv!H112+IIkv!H112</f>
        <v>0</v>
      </c>
      <c r="I112" s="7">
        <f>Ikv!I112+IIkv!I112</f>
        <v>0</v>
      </c>
      <c r="J112" s="7">
        <f>Ikv!J112+IIkv!J112</f>
        <v>0</v>
      </c>
      <c r="K112" s="3">
        <f>Ikv!K112+IIkv!K112</f>
        <v>0</v>
      </c>
      <c r="L112" s="7">
        <f>Ikv!L112+IIkv!L112</f>
        <v>0</v>
      </c>
      <c r="M112" s="7">
        <f>Ikv!M112+IIkv!M112</f>
        <v>0</v>
      </c>
      <c r="N112" s="7">
        <f>Ikv!N112+IIkv!N112</f>
        <v>0</v>
      </c>
      <c r="O112" s="7">
        <f>Ikv!O112+IIkv!O112</f>
        <v>0</v>
      </c>
      <c r="P112" s="7">
        <f>Ikv!P112+IIkv!P112</f>
        <v>0</v>
      </c>
      <c r="Q112" s="7">
        <f>Ikv!Q112+IIkv!Q112</f>
        <v>0</v>
      </c>
      <c r="R112" s="7">
        <f>Ikv!R112+IIkv!R112</f>
        <v>0</v>
      </c>
      <c r="S112" s="25">
        <f>Ikv!S112+IIkv!S112</f>
        <v>0</v>
      </c>
      <c r="T112" s="97"/>
    </row>
    <row r="113" spans="1:20" x14ac:dyDescent="0.2">
      <c r="A113" s="92"/>
      <c r="B113" s="95"/>
      <c r="C113" s="97"/>
      <c r="D113" s="7" t="s">
        <v>7</v>
      </c>
      <c r="E113" s="7">
        <f>Ikv!E113+IIkv!E113</f>
        <v>0</v>
      </c>
      <c r="F113" s="7">
        <f>Ikv!F113+IIkv!F113</f>
        <v>0</v>
      </c>
      <c r="G113" s="7">
        <f>Ikv!G113+IIkv!G113</f>
        <v>0</v>
      </c>
      <c r="H113" s="3">
        <f>Ikv!H113+IIkv!H113</f>
        <v>0</v>
      </c>
      <c r="I113" s="7">
        <f>Ikv!I113+IIkv!I113</f>
        <v>0</v>
      </c>
      <c r="J113" s="7">
        <f>Ikv!J113+IIkv!J113</f>
        <v>0</v>
      </c>
      <c r="K113" s="3">
        <f>Ikv!K113+IIkv!K113</f>
        <v>0</v>
      </c>
      <c r="L113" s="7">
        <f>Ikv!L113+IIkv!L113</f>
        <v>0</v>
      </c>
      <c r="M113" s="7">
        <f>Ikv!M113+IIkv!M113</f>
        <v>0</v>
      </c>
      <c r="N113" s="7">
        <f>Ikv!N113+IIkv!N113</f>
        <v>0</v>
      </c>
      <c r="O113" s="7">
        <f>Ikv!O113+IIkv!O113</f>
        <v>0</v>
      </c>
      <c r="P113" s="7">
        <f>Ikv!P113+IIkv!P113</f>
        <v>0</v>
      </c>
      <c r="Q113" s="7">
        <f>Ikv!Q113+IIkv!Q113</f>
        <v>0</v>
      </c>
      <c r="R113" s="7">
        <f>Ikv!R113+IIkv!R113</f>
        <v>0</v>
      </c>
      <c r="S113" s="25">
        <f>Ikv!S113+IIkv!S113</f>
        <v>0</v>
      </c>
      <c r="T113" s="97"/>
    </row>
    <row r="114" spans="1:20" x14ac:dyDescent="0.2">
      <c r="A114" s="92"/>
      <c r="B114" s="95"/>
      <c r="C114" s="97"/>
      <c r="D114" s="3" t="s">
        <v>8</v>
      </c>
      <c r="E114" s="3">
        <f>Ikv!E114+IIkv!E114</f>
        <v>0</v>
      </c>
      <c r="F114" s="3">
        <f>Ikv!F114+IIkv!F114</f>
        <v>0</v>
      </c>
      <c r="G114" s="3">
        <f>Ikv!G114+IIkv!G114</f>
        <v>0</v>
      </c>
      <c r="H114" s="3">
        <f>Ikv!H114+IIkv!H114</f>
        <v>0</v>
      </c>
      <c r="I114" s="3">
        <f>Ikv!I114+IIkv!I114</f>
        <v>0</v>
      </c>
      <c r="J114" s="3">
        <f>Ikv!J114+IIkv!J114</f>
        <v>0</v>
      </c>
      <c r="K114" s="3">
        <f>Ikv!K114+IIkv!K114</f>
        <v>0</v>
      </c>
      <c r="L114" s="5">
        <f>Ikv!L114+IIkv!L114</f>
        <v>0</v>
      </c>
      <c r="M114" s="5">
        <f>Ikv!M114+IIkv!M114</f>
        <v>0</v>
      </c>
      <c r="N114" s="5">
        <f>Ikv!N114+IIkv!N114</f>
        <v>0</v>
      </c>
      <c r="O114" s="5">
        <f>Ikv!O114+IIkv!O114</f>
        <v>0</v>
      </c>
      <c r="P114" s="5">
        <f>Ikv!P114+IIkv!P114</f>
        <v>0</v>
      </c>
      <c r="Q114" s="5">
        <f>Ikv!Q114+IIkv!Q114</f>
        <v>0</v>
      </c>
      <c r="R114" s="5">
        <f>Ikv!R114+IIkv!R114</f>
        <v>0</v>
      </c>
      <c r="S114" s="24">
        <f>Ikv!S114+IIkv!S114</f>
        <v>0</v>
      </c>
      <c r="T114" s="105"/>
    </row>
    <row r="115" spans="1:20" ht="25.5" x14ac:dyDescent="0.2">
      <c r="A115" s="92"/>
      <c r="B115" s="95"/>
      <c r="C115" s="97" t="s">
        <v>45</v>
      </c>
      <c r="D115" s="1" t="s">
        <v>5</v>
      </c>
      <c r="E115" s="1">
        <f>Ikv!E115+IIkv!E115</f>
        <v>0</v>
      </c>
      <c r="F115" s="1">
        <f>Ikv!F115+IIkv!F115</f>
        <v>0</v>
      </c>
      <c r="G115" s="1">
        <f>Ikv!G115+IIkv!G115</f>
        <v>0</v>
      </c>
      <c r="H115" s="3">
        <f>Ikv!H115+IIkv!H115</f>
        <v>0</v>
      </c>
      <c r="I115" s="1">
        <f>Ikv!I115+IIkv!I115</f>
        <v>0</v>
      </c>
      <c r="J115" s="1">
        <f>Ikv!J115+IIkv!J115</f>
        <v>0</v>
      </c>
      <c r="K115" s="3">
        <f>Ikv!K115+IIkv!K115</f>
        <v>0</v>
      </c>
      <c r="L115" s="2">
        <f>Ikv!L115+IIkv!L115</f>
        <v>0</v>
      </c>
      <c r="M115" s="1">
        <f>Ikv!M115+IIkv!M115</f>
        <v>0</v>
      </c>
      <c r="N115" s="1">
        <f>Ikv!N115+IIkv!N115</f>
        <v>0</v>
      </c>
      <c r="O115" s="4">
        <f>Ikv!O115+IIkv!O115</f>
        <v>0</v>
      </c>
      <c r="P115" s="4">
        <f>Ikv!P115+IIkv!P115</f>
        <v>0</v>
      </c>
      <c r="Q115" s="1">
        <f>Ikv!Q115+IIkv!Q115</f>
        <v>0</v>
      </c>
      <c r="R115" s="1">
        <f>Ikv!R115+IIkv!R115</f>
        <v>0</v>
      </c>
      <c r="S115" s="23">
        <f>Ikv!S115+IIkv!S115</f>
        <v>0</v>
      </c>
      <c r="T115" s="98"/>
    </row>
    <row r="116" spans="1:20" x14ac:dyDescent="0.2">
      <c r="A116" s="92"/>
      <c r="B116" s="95"/>
      <c r="C116" s="97"/>
      <c r="D116" s="32" t="s">
        <v>111</v>
      </c>
      <c r="E116" s="1">
        <f>Ikv!E116+IIkv!E116</f>
        <v>0</v>
      </c>
      <c r="F116" s="1">
        <f>Ikv!F116+IIkv!F116</f>
        <v>0</v>
      </c>
      <c r="G116" s="1">
        <f>Ikv!G116+IIkv!G116</f>
        <v>0</v>
      </c>
      <c r="H116" s="3">
        <f>Ikv!H116+IIkv!H116</f>
        <v>0</v>
      </c>
      <c r="I116" s="1">
        <f>Ikv!I116+IIkv!I116</f>
        <v>0</v>
      </c>
      <c r="J116" s="1">
        <f>Ikv!J116+IIkv!J116</f>
        <v>0</v>
      </c>
      <c r="K116" s="3">
        <f>Ikv!K116+IIkv!K116</f>
        <v>0</v>
      </c>
      <c r="L116" s="1">
        <f>Ikv!L116+IIkv!L116</f>
        <v>0</v>
      </c>
      <c r="M116" s="1">
        <f>Ikv!M116+IIkv!M116</f>
        <v>0</v>
      </c>
      <c r="N116" s="1">
        <f>Ikv!N116+IIkv!N116</f>
        <v>0</v>
      </c>
      <c r="O116" s="1">
        <f>Ikv!O116+IIkv!O116</f>
        <v>0</v>
      </c>
      <c r="P116" s="1">
        <f>Ikv!P116+IIkv!P116</f>
        <v>0</v>
      </c>
      <c r="Q116" s="1">
        <f>Ikv!Q116+IIkv!Q116</f>
        <v>0</v>
      </c>
      <c r="R116" s="1">
        <f>Ikv!R116+IIkv!R116</f>
        <v>0</v>
      </c>
      <c r="S116" s="23">
        <f>Ikv!S116+IIkv!S116</f>
        <v>0</v>
      </c>
      <c r="T116" s="97"/>
    </row>
    <row r="117" spans="1:20" x14ac:dyDescent="0.2">
      <c r="A117" s="92"/>
      <c r="B117" s="95"/>
      <c r="C117" s="97"/>
      <c r="D117" s="1" t="s">
        <v>7</v>
      </c>
      <c r="E117" s="1">
        <f>Ikv!E117+IIkv!E117</f>
        <v>0</v>
      </c>
      <c r="F117" s="1">
        <f>Ikv!F117+IIkv!F117</f>
        <v>0</v>
      </c>
      <c r="G117" s="1">
        <f>Ikv!G117+IIkv!G117</f>
        <v>0</v>
      </c>
      <c r="H117" s="3">
        <f>Ikv!H117+IIkv!H117</f>
        <v>0</v>
      </c>
      <c r="I117" s="1">
        <f>Ikv!I117+IIkv!I117</f>
        <v>0</v>
      </c>
      <c r="J117" s="1">
        <f>Ikv!J117+IIkv!J117</f>
        <v>0</v>
      </c>
      <c r="K117" s="3">
        <f>Ikv!K117+IIkv!K117</f>
        <v>0</v>
      </c>
      <c r="L117" s="1">
        <f>Ikv!L117+IIkv!L117</f>
        <v>0</v>
      </c>
      <c r="M117" s="1">
        <f>Ikv!M117+IIkv!M117</f>
        <v>0</v>
      </c>
      <c r="N117" s="1">
        <f>Ikv!N117+IIkv!N117</f>
        <v>0</v>
      </c>
      <c r="O117" s="1">
        <f>Ikv!O117+IIkv!O117</f>
        <v>0</v>
      </c>
      <c r="P117" s="1">
        <f>Ikv!P117+IIkv!P117</f>
        <v>0</v>
      </c>
      <c r="Q117" s="1">
        <f>Ikv!Q117+IIkv!Q117</f>
        <v>0</v>
      </c>
      <c r="R117" s="1">
        <f>Ikv!R117+IIkv!R117</f>
        <v>0</v>
      </c>
      <c r="S117" s="23">
        <f>Ikv!S117+IIkv!S117</f>
        <v>0</v>
      </c>
      <c r="T117" s="97"/>
    </row>
    <row r="118" spans="1:20" x14ac:dyDescent="0.2">
      <c r="A118" s="92"/>
      <c r="B118" s="95"/>
      <c r="C118" s="97"/>
      <c r="D118" s="3" t="s">
        <v>8</v>
      </c>
      <c r="E118" s="3">
        <f>Ikv!E118+IIkv!E118</f>
        <v>0</v>
      </c>
      <c r="F118" s="3">
        <f>Ikv!F118+IIkv!F118</f>
        <v>0</v>
      </c>
      <c r="G118" s="3">
        <f>Ikv!G118+IIkv!G118</f>
        <v>0</v>
      </c>
      <c r="H118" s="3">
        <f>Ikv!H118+IIkv!H118</f>
        <v>0</v>
      </c>
      <c r="I118" s="3">
        <f>Ikv!I118+IIkv!I118</f>
        <v>0</v>
      </c>
      <c r="J118" s="3">
        <f>Ikv!J118+IIkv!J118</f>
        <v>0</v>
      </c>
      <c r="K118" s="3">
        <f>Ikv!K118+IIkv!K118</f>
        <v>0</v>
      </c>
      <c r="L118" s="5">
        <f>Ikv!L118+IIkv!L118</f>
        <v>0</v>
      </c>
      <c r="M118" s="5">
        <f>Ikv!M118+IIkv!M118</f>
        <v>0</v>
      </c>
      <c r="N118" s="5">
        <f>Ikv!N118+IIkv!N118</f>
        <v>0</v>
      </c>
      <c r="O118" s="5">
        <f>Ikv!O118+IIkv!O118</f>
        <v>0</v>
      </c>
      <c r="P118" s="5">
        <f>Ikv!P118+IIkv!P118</f>
        <v>0</v>
      </c>
      <c r="Q118" s="5">
        <f>Ikv!Q118+IIkv!Q118</f>
        <v>0</v>
      </c>
      <c r="R118" s="5">
        <f>Ikv!R118+IIkv!R118</f>
        <v>0</v>
      </c>
      <c r="S118" s="24">
        <f>Ikv!S118+IIkv!S118</f>
        <v>0</v>
      </c>
      <c r="T118" s="97"/>
    </row>
    <row r="119" spans="1:20" x14ac:dyDescent="0.2">
      <c r="A119" s="93"/>
      <c r="B119" s="96"/>
      <c r="C119" s="14"/>
      <c r="D119" s="3" t="s">
        <v>43</v>
      </c>
      <c r="E119" s="3">
        <f>Ikv!E119+IIkv!E119</f>
        <v>0</v>
      </c>
      <c r="F119" s="3">
        <f>Ikv!F119+IIkv!F119</f>
        <v>0</v>
      </c>
      <c r="G119" s="3">
        <f>Ikv!G119+IIkv!G119</f>
        <v>0</v>
      </c>
      <c r="H119" s="3">
        <f>Ikv!H119+IIkv!H119</f>
        <v>0</v>
      </c>
      <c r="I119" s="3">
        <f>Ikv!I119+IIkv!I119</f>
        <v>0</v>
      </c>
      <c r="J119" s="3">
        <f>Ikv!J119+IIkv!J119</f>
        <v>0</v>
      </c>
      <c r="K119" s="3">
        <f>Ikv!K119+IIkv!K119</f>
        <v>0</v>
      </c>
      <c r="L119" s="3">
        <f>Ikv!L119+IIkv!L119</f>
        <v>0</v>
      </c>
      <c r="M119" s="3">
        <f>Ikv!M119+IIkv!M119</f>
        <v>0</v>
      </c>
      <c r="N119" s="5">
        <f>Ikv!N119+IIkv!N119</f>
        <v>0</v>
      </c>
      <c r="O119" s="3">
        <f>Ikv!O119+IIkv!O119</f>
        <v>0</v>
      </c>
      <c r="P119" s="3">
        <f>Ikv!P119+IIkv!P119</f>
        <v>0</v>
      </c>
      <c r="Q119" s="3">
        <f>Ikv!Q119+IIkv!Q119</f>
        <v>0</v>
      </c>
      <c r="R119" s="3">
        <f>Ikv!R119+IIkv!R119</f>
        <v>0</v>
      </c>
      <c r="S119" s="24">
        <f>Ikv!S119+IIkv!S119</f>
        <v>0</v>
      </c>
      <c r="T119" s="105"/>
    </row>
    <row r="120" spans="1:20" ht="51" x14ac:dyDescent="0.2">
      <c r="A120" s="91">
        <v>21</v>
      </c>
      <c r="B120" s="94" t="s">
        <v>28</v>
      </c>
      <c r="C120" s="98" t="s">
        <v>59</v>
      </c>
      <c r="D120" s="1" t="s">
        <v>5</v>
      </c>
      <c r="E120" s="1">
        <f>Ikv!E120+IIkv!E120</f>
        <v>10</v>
      </c>
      <c r="F120" s="1">
        <f>Ikv!F120+IIkv!F120</f>
        <v>0</v>
      </c>
      <c r="G120" s="1">
        <f>Ikv!G120+IIkv!G120</f>
        <v>75</v>
      </c>
      <c r="H120" s="3">
        <f>Ikv!H120+IIkv!H120</f>
        <v>85</v>
      </c>
      <c r="I120" s="1">
        <f>Ikv!I120+IIkv!I120</f>
        <v>0</v>
      </c>
      <c r="J120" s="1">
        <f>Ikv!J120+IIkv!J120</f>
        <v>0</v>
      </c>
      <c r="K120" s="3">
        <f>Ikv!K120+IIkv!K120</f>
        <v>0</v>
      </c>
      <c r="L120" s="2">
        <f>Ikv!L120+IIkv!L120</f>
        <v>0</v>
      </c>
      <c r="M120" s="1">
        <f>Ikv!M120+IIkv!M120</f>
        <v>0</v>
      </c>
      <c r="N120" s="1">
        <f>Ikv!N120+IIkv!N120</f>
        <v>10</v>
      </c>
      <c r="O120" s="4">
        <f>Ikv!O120+IIkv!O120</f>
        <v>0</v>
      </c>
      <c r="P120" s="4">
        <f>Ikv!P120+IIkv!P120</f>
        <v>0</v>
      </c>
      <c r="Q120" s="1">
        <f>Ikv!Q120+IIkv!Q120</f>
        <v>0</v>
      </c>
      <c r="R120" s="1">
        <f>Ikv!R120+IIkv!R120</f>
        <v>0</v>
      </c>
      <c r="S120" s="23">
        <f>Ikv!S120+IIkv!S120</f>
        <v>0</v>
      </c>
      <c r="T120" s="98"/>
    </row>
    <row r="121" spans="1:20" x14ac:dyDescent="0.2">
      <c r="A121" s="92"/>
      <c r="B121" s="95"/>
      <c r="C121" s="97"/>
      <c r="D121" s="32" t="s">
        <v>111</v>
      </c>
      <c r="E121" s="1">
        <f>Ikv!E121+IIkv!E121</f>
        <v>0</v>
      </c>
      <c r="F121" s="1">
        <f>Ikv!F121+IIkv!F121</f>
        <v>0</v>
      </c>
      <c r="G121" s="1">
        <f>Ikv!G121+IIkv!G121</f>
        <v>0</v>
      </c>
      <c r="H121" s="3">
        <f>Ikv!H121+IIkv!H121</f>
        <v>0</v>
      </c>
      <c r="I121" s="1">
        <f>Ikv!I121+IIkv!I121</f>
        <v>0</v>
      </c>
      <c r="J121" s="1">
        <f>Ikv!J121+IIkv!J121</f>
        <v>0</v>
      </c>
      <c r="K121" s="3">
        <f>Ikv!K121+IIkv!K121</f>
        <v>0</v>
      </c>
      <c r="L121" s="1">
        <f>Ikv!L121+IIkv!L121</f>
        <v>0</v>
      </c>
      <c r="M121" s="1">
        <f>Ikv!M121+IIkv!M121</f>
        <v>0</v>
      </c>
      <c r="N121" s="1">
        <f>Ikv!N121+IIkv!N121</f>
        <v>0</v>
      </c>
      <c r="O121" s="1">
        <f>Ikv!O121+IIkv!O121</f>
        <v>0</v>
      </c>
      <c r="P121" s="1">
        <f>Ikv!P121+IIkv!P121</f>
        <v>0</v>
      </c>
      <c r="Q121" s="1">
        <f>Ikv!Q121+IIkv!Q121</f>
        <v>0</v>
      </c>
      <c r="R121" s="1">
        <f>Ikv!R121+IIkv!R121</f>
        <v>0</v>
      </c>
      <c r="S121" s="23">
        <f>Ikv!S121+IIkv!S121</f>
        <v>0</v>
      </c>
      <c r="T121" s="97"/>
    </row>
    <row r="122" spans="1:20" x14ac:dyDescent="0.2">
      <c r="A122" s="92"/>
      <c r="B122" s="95"/>
      <c r="C122" s="97"/>
      <c r="D122" s="1" t="s">
        <v>7</v>
      </c>
      <c r="E122" s="1">
        <f>Ikv!E122+IIkv!E122</f>
        <v>0</v>
      </c>
      <c r="F122" s="1">
        <f>Ikv!F122+IIkv!F122</f>
        <v>0</v>
      </c>
      <c r="G122" s="1">
        <f>Ikv!G122+IIkv!G122</f>
        <v>62</v>
      </c>
      <c r="H122" s="3">
        <f>Ikv!H122+IIkv!H122</f>
        <v>62</v>
      </c>
      <c r="I122" s="1">
        <f>Ikv!I122+IIkv!I122</f>
        <v>0</v>
      </c>
      <c r="J122" s="1">
        <f>Ikv!J122+IIkv!J122</f>
        <v>0</v>
      </c>
      <c r="K122" s="3">
        <f>Ikv!K122+IIkv!K122</f>
        <v>0</v>
      </c>
      <c r="L122" s="1">
        <f>Ikv!L122+IIkv!L122</f>
        <v>0</v>
      </c>
      <c r="M122" s="1">
        <f>Ikv!M122+IIkv!M122</f>
        <v>0</v>
      </c>
      <c r="N122" s="1">
        <f>Ikv!N122+IIkv!N122</f>
        <v>0</v>
      </c>
      <c r="O122" s="1">
        <f>Ikv!O122+IIkv!O122</f>
        <v>0</v>
      </c>
      <c r="P122" s="1">
        <f>Ikv!P122+IIkv!P122</f>
        <v>0</v>
      </c>
      <c r="Q122" s="1">
        <f>Ikv!Q122+IIkv!Q122</f>
        <v>0</v>
      </c>
      <c r="R122" s="1">
        <f>Ikv!R122+IIkv!R122</f>
        <v>0</v>
      </c>
      <c r="S122" s="23">
        <f>Ikv!S122+IIkv!S122</f>
        <v>40620707</v>
      </c>
      <c r="T122" s="97"/>
    </row>
    <row r="123" spans="1:20" x14ac:dyDescent="0.2">
      <c r="A123" s="92"/>
      <c r="B123" s="96"/>
      <c r="C123" s="97"/>
      <c r="D123" s="3" t="s">
        <v>8</v>
      </c>
      <c r="E123" s="3">
        <f>Ikv!E123+IIkv!E123</f>
        <v>10</v>
      </c>
      <c r="F123" s="3">
        <f>Ikv!F123+IIkv!F123</f>
        <v>0</v>
      </c>
      <c r="G123" s="3">
        <f>Ikv!G123+IIkv!G123</f>
        <v>137</v>
      </c>
      <c r="H123" s="3">
        <f>Ikv!H123+IIkv!H123</f>
        <v>147</v>
      </c>
      <c r="I123" s="3">
        <f>Ikv!I123+IIkv!I123</f>
        <v>0</v>
      </c>
      <c r="J123" s="3">
        <f>Ikv!J123+IIkv!J123</f>
        <v>0</v>
      </c>
      <c r="K123" s="3">
        <f>Ikv!K123+IIkv!K123</f>
        <v>0</v>
      </c>
      <c r="L123" s="3">
        <f>Ikv!L123+IIkv!L123</f>
        <v>0</v>
      </c>
      <c r="M123" s="3">
        <f>Ikv!M123+IIkv!M123</f>
        <v>0</v>
      </c>
      <c r="N123" s="3">
        <f>Ikv!N123+IIkv!N123</f>
        <v>10</v>
      </c>
      <c r="O123" s="3">
        <f>Ikv!O123+IIkv!O123</f>
        <v>0</v>
      </c>
      <c r="P123" s="3">
        <f>Ikv!P123+IIkv!P123</f>
        <v>0</v>
      </c>
      <c r="Q123" s="3">
        <f>Ikv!Q123+IIkv!Q123</f>
        <v>0</v>
      </c>
      <c r="R123" s="3">
        <f>Ikv!R123+IIkv!R123</f>
        <v>0</v>
      </c>
      <c r="S123" s="24">
        <f>Ikv!S123+IIkv!S123</f>
        <v>40620707</v>
      </c>
      <c r="T123" s="105"/>
    </row>
    <row r="124" spans="1:20" ht="25.5" x14ac:dyDescent="0.2">
      <c r="A124" s="91">
        <v>22</v>
      </c>
      <c r="B124" s="94" t="s">
        <v>29</v>
      </c>
      <c r="C124" s="98" t="s">
        <v>70</v>
      </c>
      <c r="D124" s="1" t="s">
        <v>5</v>
      </c>
      <c r="E124" s="1">
        <f>Ikv!E124+IIkv!E124</f>
        <v>8</v>
      </c>
      <c r="F124" s="1">
        <f>Ikv!F124+IIkv!F124</f>
        <v>0</v>
      </c>
      <c r="G124" s="1">
        <f>Ikv!G124+IIkv!G124</f>
        <v>17</v>
      </c>
      <c r="H124" s="3">
        <f>Ikv!H124+IIkv!H124</f>
        <v>25</v>
      </c>
      <c r="I124" s="1">
        <f>Ikv!I124+IIkv!I124</f>
        <v>0</v>
      </c>
      <c r="J124" s="1">
        <f>Ikv!J124+IIkv!J124</f>
        <v>0</v>
      </c>
      <c r="K124" s="3">
        <f>Ikv!K124+IIkv!K124</f>
        <v>0</v>
      </c>
      <c r="L124" s="2">
        <f>Ikv!L124+IIkv!L124</f>
        <v>0</v>
      </c>
      <c r="M124" s="1">
        <f>Ikv!M124+IIkv!M124</f>
        <v>0</v>
      </c>
      <c r="N124" s="1">
        <f>Ikv!N124+IIkv!N124</f>
        <v>0</v>
      </c>
      <c r="O124" s="4">
        <f>Ikv!O124+IIkv!O124</f>
        <v>0</v>
      </c>
      <c r="P124" s="4">
        <f>Ikv!P124+IIkv!P124</f>
        <v>0</v>
      </c>
      <c r="Q124" s="1">
        <f>Ikv!Q124+IIkv!Q124</f>
        <v>0</v>
      </c>
      <c r="R124" s="1">
        <f>Ikv!R124+IIkv!R124</f>
        <v>0</v>
      </c>
      <c r="S124" s="23">
        <f>Ikv!S124+IIkv!S124</f>
        <v>5901</v>
      </c>
      <c r="T124" s="98"/>
    </row>
    <row r="125" spans="1:20" x14ac:dyDescent="0.2">
      <c r="A125" s="92"/>
      <c r="B125" s="95"/>
      <c r="C125" s="97"/>
      <c r="D125" s="32" t="s">
        <v>111</v>
      </c>
      <c r="E125" s="1">
        <f>Ikv!E125+IIkv!E125</f>
        <v>0</v>
      </c>
      <c r="F125" s="1">
        <f>Ikv!F125+IIkv!F125</f>
        <v>0</v>
      </c>
      <c r="G125" s="1">
        <f>Ikv!G125+IIkv!G125</f>
        <v>0</v>
      </c>
      <c r="H125" s="3">
        <f>Ikv!H125+IIkv!H125</f>
        <v>0</v>
      </c>
      <c r="I125" s="1">
        <f>Ikv!I125+IIkv!I125</f>
        <v>0</v>
      </c>
      <c r="J125" s="1">
        <f>Ikv!J125+IIkv!J125</f>
        <v>0</v>
      </c>
      <c r="K125" s="3">
        <f>Ikv!K125+IIkv!K125</f>
        <v>0</v>
      </c>
      <c r="L125" s="1">
        <f>Ikv!L125+IIkv!L125</f>
        <v>0</v>
      </c>
      <c r="M125" s="1">
        <f>Ikv!M125+IIkv!M125</f>
        <v>0</v>
      </c>
      <c r="N125" s="1">
        <f>Ikv!N125+IIkv!N125</f>
        <v>0</v>
      </c>
      <c r="O125" s="1">
        <f>Ikv!O125+IIkv!O125</f>
        <v>0</v>
      </c>
      <c r="P125" s="1">
        <f>Ikv!P125+IIkv!P125</f>
        <v>0</v>
      </c>
      <c r="Q125" s="1">
        <f>Ikv!Q125+IIkv!Q125</f>
        <v>0</v>
      </c>
      <c r="R125" s="1">
        <f>Ikv!R125+IIkv!R125</f>
        <v>0</v>
      </c>
      <c r="S125" s="23">
        <f>Ikv!S125+IIkv!S125</f>
        <v>0</v>
      </c>
      <c r="T125" s="97"/>
    </row>
    <row r="126" spans="1:20" x14ac:dyDescent="0.2">
      <c r="A126" s="92"/>
      <c r="B126" s="95"/>
      <c r="C126" s="97"/>
      <c r="D126" s="1" t="s">
        <v>7</v>
      </c>
      <c r="E126" s="1">
        <f>Ikv!E126+IIkv!E126</f>
        <v>0</v>
      </c>
      <c r="F126" s="1">
        <f>Ikv!F126+IIkv!F126</f>
        <v>0</v>
      </c>
      <c r="G126" s="1">
        <f>Ikv!G126+IIkv!G126</f>
        <v>18</v>
      </c>
      <c r="H126" s="3">
        <f>Ikv!H126+IIkv!H126</f>
        <v>18</v>
      </c>
      <c r="I126" s="1">
        <f>Ikv!I126+IIkv!I126</f>
        <v>0</v>
      </c>
      <c r="J126" s="1">
        <f>Ikv!J126+IIkv!J126</f>
        <v>0</v>
      </c>
      <c r="K126" s="3">
        <f>Ikv!K126+IIkv!K126</f>
        <v>0</v>
      </c>
      <c r="L126" s="1">
        <f>Ikv!L126+IIkv!L126</f>
        <v>0</v>
      </c>
      <c r="M126" s="1">
        <f>Ikv!M126+IIkv!M126</f>
        <v>0</v>
      </c>
      <c r="N126" s="1">
        <f>Ikv!N126+IIkv!N126</f>
        <v>0</v>
      </c>
      <c r="O126" s="1">
        <f>Ikv!O126+IIkv!O126</f>
        <v>0</v>
      </c>
      <c r="P126" s="1">
        <f>Ikv!P126+IIkv!P126</f>
        <v>0</v>
      </c>
      <c r="Q126" s="1">
        <f>Ikv!Q126+IIkv!Q126</f>
        <v>0</v>
      </c>
      <c r="R126" s="1">
        <f>Ikv!R126+IIkv!R126</f>
        <v>0</v>
      </c>
      <c r="S126" s="23">
        <f>Ikv!S126+IIkv!S126</f>
        <v>3523600</v>
      </c>
      <c r="T126" s="97"/>
    </row>
    <row r="127" spans="1:20" x14ac:dyDescent="0.2">
      <c r="A127" s="92"/>
      <c r="B127" s="96"/>
      <c r="C127" s="97"/>
      <c r="D127" s="3" t="s">
        <v>8</v>
      </c>
      <c r="E127" s="3">
        <f>Ikv!E127+IIkv!E127</f>
        <v>8</v>
      </c>
      <c r="F127" s="3">
        <f>Ikv!F127+IIkv!F127</f>
        <v>0</v>
      </c>
      <c r="G127" s="3">
        <f>Ikv!G127+IIkv!G127</f>
        <v>35</v>
      </c>
      <c r="H127" s="3">
        <f>Ikv!H127+IIkv!H127</f>
        <v>43</v>
      </c>
      <c r="I127" s="3">
        <f>Ikv!I127+IIkv!I127</f>
        <v>0</v>
      </c>
      <c r="J127" s="3">
        <f>Ikv!J127+IIkv!J127</f>
        <v>0</v>
      </c>
      <c r="K127" s="3">
        <f>Ikv!K127+IIkv!K127</f>
        <v>0</v>
      </c>
      <c r="L127" s="5">
        <f>Ikv!L127+IIkv!L127</f>
        <v>0</v>
      </c>
      <c r="M127" s="5">
        <f>Ikv!M127+IIkv!M127</f>
        <v>0</v>
      </c>
      <c r="N127" s="5">
        <f>Ikv!N127+IIkv!N127</f>
        <v>0</v>
      </c>
      <c r="O127" s="5">
        <f>Ikv!O127+IIkv!O127</f>
        <v>0</v>
      </c>
      <c r="P127" s="5">
        <f>Ikv!P127+IIkv!P127</f>
        <v>0</v>
      </c>
      <c r="Q127" s="5">
        <f>Ikv!Q127+IIkv!Q127</f>
        <v>0</v>
      </c>
      <c r="R127" s="5">
        <f>Ikv!R127+IIkv!R127</f>
        <v>0</v>
      </c>
      <c r="S127" s="24">
        <f>Ikv!S127+IIkv!S127</f>
        <v>3529501</v>
      </c>
      <c r="T127" s="105"/>
    </row>
    <row r="128" spans="1:20" ht="38.25" x14ac:dyDescent="0.2">
      <c r="A128" s="91">
        <v>23</v>
      </c>
      <c r="B128" s="94" t="s">
        <v>30</v>
      </c>
      <c r="C128" s="98" t="s">
        <v>60</v>
      </c>
      <c r="D128" s="1" t="s">
        <v>5</v>
      </c>
      <c r="E128" s="1">
        <f>Ikv!E128+IIkv!E128</f>
        <v>3</v>
      </c>
      <c r="F128" s="1">
        <f>Ikv!F128+IIkv!F128</f>
        <v>0</v>
      </c>
      <c r="G128" s="1">
        <f>Ikv!G128+IIkv!G128</f>
        <v>24</v>
      </c>
      <c r="H128" s="3">
        <f>Ikv!H128+IIkv!H128</f>
        <v>27</v>
      </c>
      <c r="I128" s="1">
        <f>Ikv!I128+IIkv!I128</f>
        <v>0</v>
      </c>
      <c r="J128" s="1">
        <f>Ikv!J128+IIkv!J128</f>
        <v>0</v>
      </c>
      <c r="K128" s="3">
        <f>Ikv!K128+IIkv!K128</f>
        <v>0</v>
      </c>
      <c r="L128" s="2">
        <f>Ikv!L128+IIkv!L128</f>
        <v>2</v>
      </c>
      <c r="M128" s="1">
        <f>Ikv!M128+IIkv!M128</f>
        <v>0</v>
      </c>
      <c r="N128" s="1">
        <f>Ikv!N128+IIkv!N128</f>
        <v>0</v>
      </c>
      <c r="O128" s="4">
        <f>Ikv!O128+IIkv!O128</f>
        <v>0</v>
      </c>
      <c r="P128" s="4">
        <f>Ikv!P128+IIkv!P128</f>
        <v>0</v>
      </c>
      <c r="Q128" s="1">
        <f>Ikv!Q128+IIkv!Q128</f>
        <v>0</v>
      </c>
      <c r="R128" s="1">
        <f>Ikv!R128+IIkv!R128</f>
        <v>0</v>
      </c>
      <c r="S128" s="23">
        <f>Ikv!S128+IIkv!S128</f>
        <v>85000</v>
      </c>
      <c r="T128" s="98"/>
    </row>
    <row r="129" spans="1:20" x14ac:dyDescent="0.2">
      <c r="A129" s="92"/>
      <c r="B129" s="95"/>
      <c r="C129" s="97"/>
      <c r="D129" s="32" t="s">
        <v>111</v>
      </c>
      <c r="E129" s="1">
        <f>Ikv!E129+IIkv!E129</f>
        <v>0</v>
      </c>
      <c r="F129" s="1">
        <f>Ikv!F129+IIkv!F129</f>
        <v>0</v>
      </c>
      <c r="G129" s="1">
        <f>Ikv!G129+IIkv!G129</f>
        <v>0</v>
      </c>
      <c r="H129" s="3">
        <f>Ikv!H129+IIkv!H129</f>
        <v>0</v>
      </c>
      <c r="I129" s="1">
        <f>Ikv!I129+IIkv!I129</f>
        <v>0</v>
      </c>
      <c r="J129" s="1">
        <f>Ikv!J129+IIkv!J129</f>
        <v>0</v>
      </c>
      <c r="K129" s="3">
        <f>Ikv!K129+IIkv!K129</f>
        <v>0</v>
      </c>
      <c r="L129" s="1">
        <f>Ikv!L129+IIkv!L129</f>
        <v>0</v>
      </c>
      <c r="M129" s="1">
        <f>Ikv!M129+IIkv!M129</f>
        <v>0</v>
      </c>
      <c r="N129" s="1">
        <f>Ikv!N129+IIkv!N129</f>
        <v>0</v>
      </c>
      <c r="O129" s="1">
        <f>Ikv!O129+IIkv!O129</f>
        <v>0</v>
      </c>
      <c r="P129" s="1">
        <f>Ikv!P129+IIkv!P129</f>
        <v>0</v>
      </c>
      <c r="Q129" s="1">
        <f>Ikv!Q129+IIkv!Q129</f>
        <v>0</v>
      </c>
      <c r="R129" s="1">
        <f>Ikv!R129+IIkv!R129</f>
        <v>0</v>
      </c>
      <c r="S129" s="23">
        <f>Ikv!S129+IIkv!S129</f>
        <v>0</v>
      </c>
      <c r="T129" s="97"/>
    </row>
    <row r="130" spans="1:20" x14ac:dyDescent="0.2">
      <c r="A130" s="92"/>
      <c r="B130" s="95"/>
      <c r="C130" s="97"/>
      <c r="D130" s="1" t="s">
        <v>7</v>
      </c>
      <c r="E130" s="1">
        <f>Ikv!E130+IIkv!E130</f>
        <v>0</v>
      </c>
      <c r="F130" s="1">
        <f>Ikv!F130+IIkv!F130</f>
        <v>0</v>
      </c>
      <c r="G130" s="1">
        <f>Ikv!G130+IIkv!G130</f>
        <v>72</v>
      </c>
      <c r="H130" s="3">
        <f>Ikv!H130+IIkv!H130</f>
        <v>72</v>
      </c>
      <c r="I130" s="1">
        <f>Ikv!I130+IIkv!I130</f>
        <v>0</v>
      </c>
      <c r="J130" s="1">
        <f>Ikv!J130+IIkv!J130</f>
        <v>0</v>
      </c>
      <c r="K130" s="3">
        <f>Ikv!K130+IIkv!K130</f>
        <v>0</v>
      </c>
      <c r="L130" s="1">
        <f>Ikv!L130+IIkv!L130</f>
        <v>0</v>
      </c>
      <c r="M130" s="1">
        <f>Ikv!M130+IIkv!M130</f>
        <v>0</v>
      </c>
      <c r="N130" s="1">
        <f>Ikv!N130+IIkv!N130</f>
        <v>0</v>
      </c>
      <c r="O130" s="1">
        <f>Ikv!O130+IIkv!O130</f>
        <v>0</v>
      </c>
      <c r="P130" s="1">
        <f>Ikv!P130+IIkv!P130</f>
        <v>0</v>
      </c>
      <c r="Q130" s="1">
        <f>Ikv!Q130+IIkv!Q130</f>
        <v>0</v>
      </c>
      <c r="R130" s="1">
        <f>Ikv!R130+IIkv!R130</f>
        <v>0</v>
      </c>
      <c r="S130" s="23">
        <f>Ikv!S130+IIkv!S130</f>
        <v>11151800</v>
      </c>
      <c r="T130" s="97"/>
    </row>
    <row r="131" spans="1:20" x14ac:dyDescent="0.2">
      <c r="A131" s="92"/>
      <c r="B131" s="96"/>
      <c r="C131" s="97"/>
      <c r="D131" s="3" t="s">
        <v>8</v>
      </c>
      <c r="E131" s="3">
        <f>Ikv!E131+IIkv!E131</f>
        <v>3</v>
      </c>
      <c r="F131" s="3">
        <f>Ikv!F131+IIkv!F131</f>
        <v>0</v>
      </c>
      <c r="G131" s="3">
        <f>Ikv!G131+IIkv!G131</f>
        <v>96</v>
      </c>
      <c r="H131" s="3">
        <f>Ikv!H131+IIkv!H131</f>
        <v>99</v>
      </c>
      <c r="I131" s="3">
        <f>Ikv!I131+IIkv!I131</f>
        <v>0</v>
      </c>
      <c r="J131" s="3">
        <f>Ikv!J131+IIkv!J131</f>
        <v>0</v>
      </c>
      <c r="K131" s="3">
        <f>Ikv!K131+IIkv!K131</f>
        <v>0</v>
      </c>
      <c r="L131" s="5">
        <f>Ikv!L131+IIkv!L131</f>
        <v>2</v>
      </c>
      <c r="M131" s="5">
        <f>Ikv!M131+IIkv!M131</f>
        <v>0</v>
      </c>
      <c r="N131" s="5">
        <f>Ikv!N131+IIkv!N131</f>
        <v>0</v>
      </c>
      <c r="O131" s="5">
        <f>Ikv!O131+IIkv!O131</f>
        <v>0</v>
      </c>
      <c r="P131" s="5">
        <f>Ikv!P131+IIkv!P131</f>
        <v>0</v>
      </c>
      <c r="Q131" s="5">
        <f>Ikv!Q131+IIkv!Q131</f>
        <v>0</v>
      </c>
      <c r="R131" s="5">
        <f>Ikv!R131+IIkv!R131</f>
        <v>0</v>
      </c>
      <c r="S131" s="24">
        <f>Ikv!S131+IIkv!S131</f>
        <v>11236800</v>
      </c>
      <c r="T131" s="105"/>
    </row>
    <row r="132" spans="1:20" ht="25.5" x14ac:dyDescent="0.2">
      <c r="A132" s="91">
        <v>24</v>
      </c>
      <c r="B132" s="94" t="s">
        <v>31</v>
      </c>
      <c r="C132" s="100" t="s">
        <v>123</v>
      </c>
      <c r="D132" s="1" t="s">
        <v>5</v>
      </c>
      <c r="E132" s="1">
        <f>Ikv!E132+IIkv!E132</f>
        <v>0</v>
      </c>
      <c r="F132" s="1">
        <f>Ikv!F132+IIkv!F132</f>
        <v>0</v>
      </c>
      <c r="G132" s="1">
        <f>Ikv!G132+IIkv!G132</f>
        <v>0</v>
      </c>
      <c r="H132" s="3">
        <f>Ikv!H132+IIkv!H132</f>
        <v>0</v>
      </c>
      <c r="I132" s="1">
        <f>Ikv!I132+IIkv!I132</f>
        <v>0</v>
      </c>
      <c r="J132" s="1">
        <f>Ikv!J132+IIkv!J132</f>
        <v>0</v>
      </c>
      <c r="K132" s="3">
        <f>Ikv!K132+IIkv!K132</f>
        <v>0</v>
      </c>
      <c r="L132" s="2">
        <f>Ikv!L132+IIkv!L132</f>
        <v>0</v>
      </c>
      <c r="M132" s="1">
        <f>Ikv!M132+IIkv!M132</f>
        <v>0</v>
      </c>
      <c r="N132" s="1">
        <f>Ikv!N132+IIkv!N132</f>
        <v>0</v>
      </c>
      <c r="O132" s="4">
        <f>Ikv!O132+IIkv!O132</f>
        <v>0</v>
      </c>
      <c r="P132" s="4">
        <f>Ikv!P132+IIkv!P132</f>
        <v>0</v>
      </c>
      <c r="Q132" s="1">
        <f>Ikv!Q132+IIkv!Q132</f>
        <v>0</v>
      </c>
      <c r="R132" s="1">
        <f>Ikv!R132+IIkv!R132</f>
        <v>0</v>
      </c>
      <c r="S132" s="23">
        <f>Ikv!S132+IIkv!S132</f>
        <v>0</v>
      </c>
      <c r="T132" s="98"/>
    </row>
    <row r="133" spans="1:20" x14ac:dyDescent="0.2">
      <c r="A133" s="92"/>
      <c r="B133" s="95"/>
      <c r="C133" s="97"/>
      <c r="D133" s="32" t="s">
        <v>111</v>
      </c>
      <c r="E133" s="1">
        <f>Ikv!E133+IIkv!E133</f>
        <v>0</v>
      </c>
      <c r="F133" s="1">
        <f>Ikv!F133+IIkv!F133</f>
        <v>0</v>
      </c>
      <c r="G133" s="1">
        <f>Ikv!G133+IIkv!G133</f>
        <v>0</v>
      </c>
      <c r="H133" s="3">
        <f>Ikv!H133+IIkv!H133</f>
        <v>0</v>
      </c>
      <c r="I133" s="1">
        <f>Ikv!I133+IIkv!I133</f>
        <v>0</v>
      </c>
      <c r="J133" s="1">
        <f>Ikv!J133+IIkv!J133</f>
        <v>0</v>
      </c>
      <c r="K133" s="3">
        <f>Ikv!K133+IIkv!K133</f>
        <v>0</v>
      </c>
      <c r="L133" s="1">
        <f>Ikv!L133+IIkv!L133</f>
        <v>0</v>
      </c>
      <c r="M133" s="1">
        <f>Ikv!M133+IIkv!M133</f>
        <v>0</v>
      </c>
      <c r="N133" s="1">
        <f>Ikv!N133+IIkv!N133</f>
        <v>0</v>
      </c>
      <c r="O133" s="1">
        <f>Ikv!O133+IIkv!O133</f>
        <v>0</v>
      </c>
      <c r="P133" s="1">
        <f>Ikv!P133+IIkv!P133</f>
        <v>0</v>
      </c>
      <c r="Q133" s="1">
        <f>Ikv!Q133+IIkv!Q133</f>
        <v>0</v>
      </c>
      <c r="R133" s="1">
        <f>Ikv!R133+IIkv!R133</f>
        <v>0</v>
      </c>
      <c r="S133" s="23">
        <f>Ikv!S133+IIkv!S133</f>
        <v>0</v>
      </c>
      <c r="T133" s="97"/>
    </row>
    <row r="134" spans="1:20" x14ac:dyDescent="0.2">
      <c r="A134" s="92"/>
      <c r="B134" s="95"/>
      <c r="C134" s="97"/>
      <c r="D134" s="1" t="s">
        <v>7</v>
      </c>
      <c r="E134" s="1">
        <f>Ikv!E134+IIkv!E134</f>
        <v>0</v>
      </c>
      <c r="F134" s="1">
        <f>Ikv!F134+IIkv!F134</f>
        <v>0</v>
      </c>
      <c r="G134" s="1">
        <f>Ikv!G134+IIkv!G134</f>
        <v>0</v>
      </c>
      <c r="H134" s="3">
        <f>Ikv!H134+IIkv!H134</f>
        <v>0</v>
      </c>
      <c r="I134" s="1">
        <f>Ikv!I134+IIkv!I134</f>
        <v>0</v>
      </c>
      <c r="J134" s="1">
        <f>Ikv!J134+IIkv!J134</f>
        <v>0</v>
      </c>
      <c r="K134" s="3">
        <f>Ikv!K134+IIkv!K134</f>
        <v>0</v>
      </c>
      <c r="L134" s="1">
        <f>Ikv!L134+IIkv!L134</f>
        <v>0</v>
      </c>
      <c r="M134" s="1">
        <f>Ikv!M134+IIkv!M134</f>
        <v>0</v>
      </c>
      <c r="N134" s="1">
        <f>Ikv!N134+IIkv!N134</f>
        <v>0</v>
      </c>
      <c r="O134" s="1">
        <f>Ikv!O134+IIkv!O134</f>
        <v>0</v>
      </c>
      <c r="P134" s="1">
        <f>Ikv!P134+IIkv!P134</f>
        <v>0</v>
      </c>
      <c r="Q134" s="1">
        <f>Ikv!Q134+IIkv!Q134</f>
        <v>0</v>
      </c>
      <c r="R134" s="1">
        <f>Ikv!R134+IIkv!R134</f>
        <v>0</v>
      </c>
      <c r="S134" s="23">
        <f>Ikv!S134+IIkv!S134</f>
        <v>0</v>
      </c>
      <c r="T134" s="97"/>
    </row>
    <row r="135" spans="1:20" x14ac:dyDescent="0.2">
      <c r="A135" s="92"/>
      <c r="B135" s="95"/>
      <c r="C135" s="97"/>
      <c r="D135" s="3" t="s">
        <v>8</v>
      </c>
      <c r="E135" s="3">
        <f>Ikv!E135+IIkv!E135</f>
        <v>0</v>
      </c>
      <c r="F135" s="3">
        <f>Ikv!F135+IIkv!F135</f>
        <v>0</v>
      </c>
      <c r="G135" s="3">
        <f>Ikv!G135+IIkv!G135</f>
        <v>0</v>
      </c>
      <c r="H135" s="3">
        <f>Ikv!H135+IIkv!H135</f>
        <v>0</v>
      </c>
      <c r="I135" s="3">
        <f>Ikv!I135+IIkv!I135</f>
        <v>0</v>
      </c>
      <c r="J135" s="3">
        <f>Ikv!J135+IIkv!J135</f>
        <v>0</v>
      </c>
      <c r="K135" s="3">
        <f>Ikv!K135+IIkv!K135</f>
        <v>0</v>
      </c>
      <c r="L135" s="5">
        <f>Ikv!L135+IIkv!L135</f>
        <v>0</v>
      </c>
      <c r="M135" s="5">
        <f>Ikv!M135+IIkv!M135</f>
        <v>0</v>
      </c>
      <c r="N135" s="5">
        <f>Ikv!N135+IIkv!N135</f>
        <v>0</v>
      </c>
      <c r="O135" s="5">
        <f>Ikv!O135+IIkv!O135</f>
        <v>0</v>
      </c>
      <c r="P135" s="5">
        <f>Ikv!P135+IIkv!P135</f>
        <v>0</v>
      </c>
      <c r="Q135" s="5">
        <f>Ikv!Q135+IIkv!Q135</f>
        <v>0</v>
      </c>
      <c r="R135" s="5">
        <f>Ikv!R135+IIkv!R135</f>
        <v>0</v>
      </c>
      <c r="S135" s="24">
        <f>Ikv!S135+IIkv!S135</f>
        <v>0</v>
      </c>
      <c r="T135" s="105"/>
    </row>
    <row r="136" spans="1:20" ht="63.75" x14ac:dyDescent="0.2">
      <c r="A136" s="92"/>
      <c r="B136" s="95"/>
      <c r="C136" s="98" t="s">
        <v>61</v>
      </c>
      <c r="D136" s="1" t="s">
        <v>5</v>
      </c>
      <c r="E136" s="1">
        <f>Ikv!E136+IIkv!E136</f>
        <v>16</v>
      </c>
      <c r="F136" s="1">
        <f>Ikv!F136+IIkv!F136</f>
        <v>0</v>
      </c>
      <c r="G136" s="1">
        <f>Ikv!G136+IIkv!G136</f>
        <v>14</v>
      </c>
      <c r="H136" s="3">
        <f>Ikv!H136+IIkv!H136</f>
        <v>30</v>
      </c>
      <c r="I136" s="1">
        <f>Ikv!I136+IIkv!I136</f>
        <v>0</v>
      </c>
      <c r="J136" s="1">
        <f>Ikv!J136+IIkv!J136</f>
        <v>0</v>
      </c>
      <c r="K136" s="3">
        <f>Ikv!K136+IIkv!K136</f>
        <v>0</v>
      </c>
      <c r="L136" s="2">
        <f>Ikv!L136+IIkv!L136</f>
        <v>0</v>
      </c>
      <c r="M136" s="1">
        <f>Ikv!M136+IIkv!M136</f>
        <v>0</v>
      </c>
      <c r="N136" s="1">
        <f>Ikv!N136+IIkv!N136</f>
        <v>0</v>
      </c>
      <c r="O136" s="4">
        <f>Ikv!O136+IIkv!O136</f>
        <v>0</v>
      </c>
      <c r="P136" s="4">
        <f>Ikv!P136+IIkv!P136</f>
        <v>0</v>
      </c>
      <c r="Q136" s="1">
        <f>Ikv!Q136+IIkv!Q136</f>
        <v>0</v>
      </c>
      <c r="R136" s="1">
        <f>Ikv!R136+IIkv!R136</f>
        <v>0</v>
      </c>
      <c r="S136" s="23">
        <f>Ikv!S136+IIkv!S136</f>
        <v>41700</v>
      </c>
      <c r="T136" s="98"/>
    </row>
    <row r="137" spans="1:20" x14ac:dyDescent="0.2">
      <c r="A137" s="92"/>
      <c r="B137" s="95"/>
      <c r="C137" s="97"/>
      <c r="D137" s="32" t="s">
        <v>111</v>
      </c>
      <c r="E137" s="1">
        <f>Ikv!E137+IIkv!E137</f>
        <v>0</v>
      </c>
      <c r="F137" s="1">
        <f>Ikv!F137+IIkv!F137</f>
        <v>0</v>
      </c>
      <c r="G137" s="1">
        <f>Ikv!G137+IIkv!G137</f>
        <v>0</v>
      </c>
      <c r="H137" s="3">
        <f>Ikv!H137+IIkv!H137</f>
        <v>0</v>
      </c>
      <c r="I137" s="1">
        <f>Ikv!I137+IIkv!I137</f>
        <v>0</v>
      </c>
      <c r="J137" s="1">
        <f>Ikv!J137+IIkv!J137</f>
        <v>0</v>
      </c>
      <c r="K137" s="3">
        <f>Ikv!K137+IIkv!K137</f>
        <v>0</v>
      </c>
      <c r="L137" s="1">
        <f>Ikv!L137+IIkv!L137</f>
        <v>0</v>
      </c>
      <c r="M137" s="1">
        <f>Ikv!M137+IIkv!M137</f>
        <v>0</v>
      </c>
      <c r="N137" s="1">
        <f>Ikv!N137+IIkv!N137</f>
        <v>0</v>
      </c>
      <c r="O137" s="1">
        <f>Ikv!O137+IIkv!O137</f>
        <v>0</v>
      </c>
      <c r="P137" s="1">
        <f>Ikv!P137+IIkv!P137</f>
        <v>0</v>
      </c>
      <c r="Q137" s="1">
        <f>Ikv!Q137+IIkv!Q137</f>
        <v>0</v>
      </c>
      <c r="R137" s="1">
        <f>Ikv!R137+IIkv!R137</f>
        <v>0</v>
      </c>
      <c r="S137" s="23">
        <f>Ikv!S137+IIkv!S137</f>
        <v>0</v>
      </c>
      <c r="T137" s="97"/>
    </row>
    <row r="138" spans="1:20" x14ac:dyDescent="0.2">
      <c r="A138" s="92"/>
      <c r="B138" s="95"/>
      <c r="C138" s="97"/>
      <c r="D138" s="1" t="s">
        <v>7</v>
      </c>
      <c r="E138" s="1">
        <f>Ikv!E138+IIkv!E138</f>
        <v>0</v>
      </c>
      <c r="F138" s="1">
        <f>Ikv!F138+IIkv!F138</f>
        <v>0</v>
      </c>
      <c r="G138" s="1">
        <f>Ikv!G138+IIkv!G138</f>
        <v>29</v>
      </c>
      <c r="H138" s="3">
        <f>Ikv!H138+IIkv!H138</f>
        <v>29</v>
      </c>
      <c r="I138" s="1">
        <f>Ikv!I138+IIkv!I138</f>
        <v>0</v>
      </c>
      <c r="J138" s="1">
        <f>Ikv!J138+IIkv!J138</f>
        <v>0</v>
      </c>
      <c r="K138" s="3">
        <f>Ikv!K138+IIkv!K138</f>
        <v>0</v>
      </c>
      <c r="L138" s="1">
        <f>Ikv!L138+IIkv!L138</f>
        <v>0</v>
      </c>
      <c r="M138" s="1">
        <f>Ikv!M138+IIkv!M138</f>
        <v>0</v>
      </c>
      <c r="N138" s="1">
        <f>Ikv!N138+IIkv!N138</f>
        <v>0</v>
      </c>
      <c r="O138" s="1">
        <f>Ikv!O138+IIkv!O138</f>
        <v>0</v>
      </c>
      <c r="P138" s="1">
        <f>Ikv!P138+IIkv!P138</f>
        <v>0</v>
      </c>
      <c r="Q138" s="1">
        <f>Ikv!Q138+IIkv!Q138</f>
        <v>0</v>
      </c>
      <c r="R138" s="1">
        <f>Ikv!R138+IIkv!R138</f>
        <v>0</v>
      </c>
      <c r="S138" s="23">
        <f>Ikv!S138+IIkv!S138</f>
        <v>10500000</v>
      </c>
      <c r="T138" s="97"/>
    </row>
    <row r="139" spans="1:20" x14ac:dyDescent="0.2">
      <c r="A139" s="92"/>
      <c r="B139" s="95"/>
      <c r="C139" s="105"/>
      <c r="D139" s="3" t="s">
        <v>8</v>
      </c>
      <c r="E139" s="3">
        <f>Ikv!E139+IIkv!E139</f>
        <v>16</v>
      </c>
      <c r="F139" s="3">
        <f>Ikv!F139+IIkv!F139</f>
        <v>0</v>
      </c>
      <c r="G139" s="3">
        <f>Ikv!G139+IIkv!G139</f>
        <v>43</v>
      </c>
      <c r="H139" s="3">
        <f>Ikv!H139+IIkv!H139</f>
        <v>59</v>
      </c>
      <c r="I139" s="3">
        <f>Ikv!I139+IIkv!I139</f>
        <v>0</v>
      </c>
      <c r="J139" s="3">
        <f>Ikv!J139+IIkv!J139</f>
        <v>0</v>
      </c>
      <c r="K139" s="3">
        <f>Ikv!K139+IIkv!K139</f>
        <v>0</v>
      </c>
      <c r="L139" s="5">
        <f>Ikv!L139+IIkv!L139</f>
        <v>0</v>
      </c>
      <c r="M139" s="5">
        <f>Ikv!M139+IIkv!M139</f>
        <v>0</v>
      </c>
      <c r="N139" s="5">
        <f>Ikv!N139+IIkv!N139</f>
        <v>0</v>
      </c>
      <c r="O139" s="5">
        <f>Ikv!O139+IIkv!O139</f>
        <v>0</v>
      </c>
      <c r="P139" s="5">
        <f>Ikv!P139+IIkv!P139</f>
        <v>0</v>
      </c>
      <c r="Q139" s="5">
        <f>Ikv!Q139+IIkv!Q139</f>
        <v>0</v>
      </c>
      <c r="R139" s="5">
        <f>Ikv!R139+IIkv!R139</f>
        <v>0</v>
      </c>
      <c r="S139" s="24">
        <f>Ikv!S139+IIkv!S139</f>
        <v>10541700</v>
      </c>
      <c r="T139" s="97"/>
    </row>
    <row r="140" spans="1:20" x14ac:dyDescent="0.2">
      <c r="A140" s="93"/>
      <c r="B140" s="96"/>
      <c r="C140" s="14"/>
      <c r="D140" s="3" t="s">
        <v>43</v>
      </c>
      <c r="E140" s="3">
        <f>Ikv!E140+IIkv!E140</f>
        <v>16</v>
      </c>
      <c r="F140" s="3">
        <f>Ikv!F140+IIkv!F140</f>
        <v>0</v>
      </c>
      <c r="G140" s="3">
        <f>Ikv!G140+IIkv!G140</f>
        <v>43</v>
      </c>
      <c r="H140" s="3">
        <f>Ikv!H140+IIkv!H140</f>
        <v>59</v>
      </c>
      <c r="I140" s="3">
        <f>Ikv!I140+IIkv!I140</f>
        <v>0</v>
      </c>
      <c r="J140" s="3">
        <f>Ikv!J140+IIkv!J140</f>
        <v>0</v>
      </c>
      <c r="K140" s="3">
        <f>Ikv!K140+IIkv!K140</f>
        <v>0</v>
      </c>
      <c r="L140" s="3">
        <f>Ikv!L140+IIkv!L140</f>
        <v>0</v>
      </c>
      <c r="M140" s="3">
        <f>Ikv!M140+IIkv!M140</f>
        <v>0</v>
      </c>
      <c r="N140" s="3">
        <f>Ikv!N140+IIkv!N140</f>
        <v>0</v>
      </c>
      <c r="O140" s="3">
        <f>Ikv!O140+IIkv!O140</f>
        <v>0</v>
      </c>
      <c r="P140" s="3">
        <f>Ikv!P140+IIkv!P140</f>
        <v>0</v>
      </c>
      <c r="Q140" s="3">
        <f>Ikv!Q140+IIkv!Q140</f>
        <v>0</v>
      </c>
      <c r="R140" s="3">
        <f>Ikv!R140+IIkv!R140</f>
        <v>0</v>
      </c>
      <c r="S140" s="24">
        <f>Ikv!S140+IIkv!S140</f>
        <v>10541700</v>
      </c>
      <c r="T140" s="105"/>
    </row>
    <row r="141" spans="1:20" ht="25.5" x14ac:dyDescent="0.2">
      <c r="A141" s="102">
        <v>25</v>
      </c>
      <c r="B141" s="94" t="s">
        <v>32</v>
      </c>
      <c r="C141" s="103" t="s">
        <v>97</v>
      </c>
      <c r="D141" s="1" t="s">
        <v>5</v>
      </c>
      <c r="E141" s="1">
        <f>Ikv!E141+IIkv!E141</f>
        <v>0</v>
      </c>
      <c r="F141" s="1">
        <f>Ikv!F141+IIkv!F141</f>
        <v>0</v>
      </c>
      <c r="G141" s="1">
        <f>Ikv!G141+IIkv!G141</f>
        <v>0</v>
      </c>
      <c r="H141" s="3">
        <f>Ikv!H141+IIkv!H141</f>
        <v>0</v>
      </c>
      <c r="I141" s="1">
        <f>Ikv!I141+IIkv!I141</f>
        <v>0</v>
      </c>
      <c r="J141" s="1">
        <f>Ikv!J141+IIkv!J141</f>
        <v>0</v>
      </c>
      <c r="K141" s="3">
        <f>Ikv!K141+IIkv!K141</f>
        <v>0</v>
      </c>
      <c r="L141" s="2">
        <f>Ikv!L141+IIkv!L141</f>
        <v>0</v>
      </c>
      <c r="M141" s="1">
        <f>Ikv!M141+IIkv!M141</f>
        <v>0</v>
      </c>
      <c r="N141" s="1">
        <f>Ikv!N141+IIkv!N141</f>
        <v>0</v>
      </c>
      <c r="O141" s="4">
        <f>Ikv!O141+IIkv!O141</f>
        <v>0</v>
      </c>
      <c r="P141" s="4">
        <f>Ikv!P141+IIkv!P141</f>
        <v>0</v>
      </c>
      <c r="Q141" s="1">
        <f>Ikv!Q141+IIkv!Q141</f>
        <v>0</v>
      </c>
      <c r="R141" s="1">
        <f>Ikv!R141+IIkv!R141</f>
        <v>0</v>
      </c>
      <c r="S141" s="23">
        <f>Ikv!S141+IIkv!S141</f>
        <v>0</v>
      </c>
      <c r="T141" s="98"/>
    </row>
    <row r="142" spans="1:20" x14ac:dyDescent="0.2">
      <c r="A142" s="102"/>
      <c r="B142" s="95"/>
      <c r="C142" s="104"/>
      <c r="D142" s="32" t="s">
        <v>111</v>
      </c>
      <c r="E142" s="1">
        <f>Ikv!E142+IIkv!E142</f>
        <v>28</v>
      </c>
      <c r="F142" s="1">
        <f>Ikv!F142+IIkv!F142</f>
        <v>0</v>
      </c>
      <c r="G142" s="1">
        <f>Ikv!G142+IIkv!G142</f>
        <v>0</v>
      </c>
      <c r="H142" s="3">
        <f>Ikv!H142+IIkv!H142</f>
        <v>28</v>
      </c>
      <c r="I142" s="1">
        <f>Ikv!I142+IIkv!I142</f>
        <v>0</v>
      </c>
      <c r="J142" s="1">
        <f>Ikv!J142+IIkv!J142</f>
        <v>0</v>
      </c>
      <c r="K142" s="3">
        <f>Ikv!K142+IIkv!K142</f>
        <v>0</v>
      </c>
      <c r="L142" s="1">
        <f>Ikv!L142+IIkv!L142</f>
        <v>0</v>
      </c>
      <c r="M142" s="1">
        <f>Ikv!M142+IIkv!M142</f>
        <v>0</v>
      </c>
      <c r="N142" s="1">
        <f>Ikv!N142+IIkv!N142</f>
        <v>0</v>
      </c>
      <c r="O142" s="1">
        <f>Ikv!O142+IIkv!O142</f>
        <v>0</v>
      </c>
      <c r="P142" s="1">
        <f>Ikv!P142+IIkv!P142</f>
        <v>0</v>
      </c>
      <c r="Q142" s="1">
        <f>Ikv!Q142+IIkv!Q142</f>
        <v>0</v>
      </c>
      <c r="R142" s="1">
        <f>Ikv!R142+IIkv!R142</f>
        <v>0</v>
      </c>
      <c r="S142" s="23">
        <f>Ikv!S142+IIkv!S142</f>
        <v>0</v>
      </c>
      <c r="T142" s="97"/>
    </row>
    <row r="143" spans="1:20" x14ac:dyDescent="0.2">
      <c r="A143" s="102"/>
      <c r="B143" s="95"/>
      <c r="C143" s="104"/>
      <c r="D143" s="1" t="s">
        <v>7</v>
      </c>
      <c r="E143" s="1">
        <f>Ikv!E143+IIkv!E143</f>
        <v>0</v>
      </c>
      <c r="F143" s="1">
        <f>Ikv!F143+IIkv!F143</f>
        <v>0</v>
      </c>
      <c r="G143" s="1">
        <f>Ikv!G143+IIkv!G143</f>
        <v>0</v>
      </c>
      <c r="H143" s="3">
        <f>Ikv!H143+IIkv!H143</f>
        <v>0</v>
      </c>
      <c r="I143" s="1">
        <f>Ikv!I143+IIkv!I143</f>
        <v>0</v>
      </c>
      <c r="J143" s="1">
        <f>Ikv!J143+IIkv!J143</f>
        <v>0</v>
      </c>
      <c r="K143" s="3">
        <f>Ikv!K143+IIkv!K143</f>
        <v>0</v>
      </c>
      <c r="L143" s="1">
        <f>Ikv!L143+IIkv!L143</f>
        <v>0</v>
      </c>
      <c r="M143" s="1">
        <f>Ikv!M143+IIkv!M143</f>
        <v>0</v>
      </c>
      <c r="N143" s="1">
        <f>Ikv!N143+IIkv!N143</f>
        <v>0</v>
      </c>
      <c r="O143" s="1">
        <f>Ikv!O143+IIkv!O143</f>
        <v>0</v>
      </c>
      <c r="P143" s="1">
        <f>Ikv!P143+IIkv!P143</f>
        <v>0</v>
      </c>
      <c r="Q143" s="1">
        <f>Ikv!Q143+IIkv!Q143</f>
        <v>0</v>
      </c>
      <c r="R143" s="1">
        <f>Ikv!R143+IIkv!R143</f>
        <v>0</v>
      </c>
      <c r="S143" s="23">
        <f>Ikv!S143+IIkv!S143</f>
        <v>0</v>
      </c>
      <c r="T143" s="97"/>
    </row>
    <row r="144" spans="1:20" x14ac:dyDescent="0.2">
      <c r="A144" s="102"/>
      <c r="B144" s="95"/>
      <c r="C144" s="104"/>
      <c r="D144" s="3" t="s">
        <v>8</v>
      </c>
      <c r="E144" s="3">
        <f>Ikv!E144+IIkv!E144</f>
        <v>28</v>
      </c>
      <c r="F144" s="3">
        <f>Ikv!F144+IIkv!F144</f>
        <v>0</v>
      </c>
      <c r="G144" s="3">
        <f>Ikv!G144+IIkv!G144</f>
        <v>0</v>
      </c>
      <c r="H144" s="3">
        <f>Ikv!H144+IIkv!H144</f>
        <v>28</v>
      </c>
      <c r="I144" s="3">
        <f>Ikv!I144+IIkv!I144</f>
        <v>0</v>
      </c>
      <c r="J144" s="3">
        <f>Ikv!J144+IIkv!J144</f>
        <v>0</v>
      </c>
      <c r="K144" s="3">
        <f>Ikv!K144+IIkv!K144</f>
        <v>0</v>
      </c>
      <c r="L144" s="5">
        <f>Ikv!L144+IIkv!L144</f>
        <v>0</v>
      </c>
      <c r="M144" s="5">
        <f>Ikv!M144+IIkv!M144</f>
        <v>0</v>
      </c>
      <c r="N144" s="5">
        <f>Ikv!N144+IIkv!N144</f>
        <v>0</v>
      </c>
      <c r="O144" s="5">
        <f>Ikv!O144+IIkv!O144</f>
        <v>0</v>
      </c>
      <c r="P144" s="5">
        <f>Ikv!P144+IIkv!P144</f>
        <v>0</v>
      </c>
      <c r="Q144" s="5">
        <f>Ikv!Q144+IIkv!Q144</f>
        <v>0</v>
      </c>
      <c r="R144" s="5">
        <f>Ikv!R144+IIkv!R144</f>
        <v>0</v>
      </c>
      <c r="S144" s="24">
        <f>Ikv!S144+IIkv!S144</f>
        <v>0</v>
      </c>
      <c r="T144" s="105"/>
    </row>
    <row r="145" spans="1:20" ht="25.5" x14ac:dyDescent="0.2">
      <c r="A145" s="102"/>
      <c r="B145" s="95"/>
      <c r="C145" s="104" t="s">
        <v>62</v>
      </c>
      <c r="D145" s="7" t="s">
        <v>5</v>
      </c>
      <c r="E145" s="7">
        <f>Ikv!E145+IIkv!E145</f>
        <v>13</v>
      </c>
      <c r="F145" s="7">
        <f>Ikv!F145+IIkv!F145</f>
        <v>0</v>
      </c>
      <c r="G145" s="7">
        <f>Ikv!G145+IIkv!G145</f>
        <v>39</v>
      </c>
      <c r="H145" s="3">
        <f>Ikv!H145+IIkv!H145</f>
        <v>52</v>
      </c>
      <c r="I145" s="7">
        <f>Ikv!I145+IIkv!I145</f>
        <v>0</v>
      </c>
      <c r="J145" s="7">
        <f>Ikv!J145+IIkv!J145</f>
        <v>0</v>
      </c>
      <c r="K145" s="3">
        <f>Ikv!K145+IIkv!K145</f>
        <v>0</v>
      </c>
      <c r="L145" s="10">
        <f>Ikv!L145+IIkv!L145</f>
        <v>0</v>
      </c>
      <c r="M145" s="7">
        <f>Ikv!M145+IIkv!M145</f>
        <v>0</v>
      </c>
      <c r="N145" s="7">
        <f>Ikv!N145+IIkv!N145</f>
        <v>8</v>
      </c>
      <c r="O145" s="7">
        <f>Ikv!O145+IIkv!O145</f>
        <v>1</v>
      </c>
      <c r="P145" s="7">
        <f>Ikv!P145+IIkv!P145</f>
        <v>0</v>
      </c>
      <c r="Q145" s="7">
        <f>Ikv!Q145+IIkv!Q145</f>
        <v>0</v>
      </c>
      <c r="R145" s="7">
        <f>Ikv!R145+IIkv!R145</f>
        <v>0</v>
      </c>
      <c r="S145" s="25">
        <f>Ikv!S145+IIkv!S145</f>
        <v>916000</v>
      </c>
      <c r="T145" s="98"/>
    </row>
    <row r="146" spans="1:20" x14ac:dyDescent="0.2">
      <c r="A146" s="102"/>
      <c r="B146" s="95"/>
      <c r="C146" s="104"/>
      <c r="D146" s="32" t="s">
        <v>111</v>
      </c>
      <c r="E146" s="7">
        <f>Ikv!E146+IIkv!E146</f>
        <v>0</v>
      </c>
      <c r="F146" s="7">
        <f>Ikv!F146+IIkv!F146</f>
        <v>0</v>
      </c>
      <c r="G146" s="7">
        <f>Ikv!G146+IIkv!G146</f>
        <v>0</v>
      </c>
      <c r="H146" s="3">
        <f>Ikv!H146+IIkv!H146</f>
        <v>0</v>
      </c>
      <c r="I146" s="7">
        <f>Ikv!I146+IIkv!I146</f>
        <v>0</v>
      </c>
      <c r="J146" s="7">
        <f>Ikv!J146+IIkv!J146</f>
        <v>0</v>
      </c>
      <c r="K146" s="3">
        <f>Ikv!K146+IIkv!K146</f>
        <v>0</v>
      </c>
      <c r="L146" s="7">
        <f>Ikv!L146+IIkv!L146</f>
        <v>0</v>
      </c>
      <c r="M146" s="7">
        <f>Ikv!M146+IIkv!M146</f>
        <v>0</v>
      </c>
      <c r="N146" s="7">
        <f>Ikv!N146+IIkv!N146</f>
        <v>0</v>
      </c>
      <c r="O146" s="7">
        <f>Ikv!O146+IIkv!O146</f>
        <v>0</v>
      </c>
      <c r="P146" s="7">
        <f>Ikv!P146+IIkv!P146</f>
        <v>0</v>
      </c>
      <c r="Q146" s="7">
        <f>Ikv!Q146+IIkv!Q146</f>
        <v>0</v>
      </c>
      <c r="R146" s="7">
        <f>Ikv!R146+IIkv!R146</f>
        <v>0</v>
      </c>
      <c r="S146" s="25">
        <f>Ikv!S146+IIkv!S146</f>
        <v>0</v>
      </c>
      <c r="T146" s="97"/>
    </row>
    <row r="147" spans="1:20" x14ac:dyDescent="0.2">
      <c r="A147" s="102"/>
      <c r="B147" s="95"/>
      <c r="C147" s="104"/>
      <c r="D147" s="7" t="s">
        <v>7</v>
      </c>
      <c r="E147" s="7">
        <f>Ikv!E147+IIkv!E147</f>
        <v>0</v>
      </c>
      <c r="F147" s="7">
        <f>Ikv!F147+IIkv!F147</f>
        <v>0</v>
      </c>
      <c r="G147" s="7">
        <f>Ikv!G147+IIkv!G147</f>
        <v>21</v>
      </c>
      <c r="H147" s="3">
        <f>Ikv!H147+IIkv!H147</f>
        <v>21</v>
      </c>
      <c r="I147" s="7">
        <f>Ikv!I147+IIkv!I147</f>
        <v>0</v>
      </c>
      <c r="J147" s="7">
        <f>Ikv!J147+IIkv!J147</f>
        <v>0</v>
      </c>
      <c r="K147" s="3">
        <f>Ikv!K147+IIkv!K147</f>
        <v>0</v>
      </c>
      <c r="L147" s="7">
        <f>Ikv!L147+IIkv!L147</f>
        <v>0</v>
      </c>
      <c r="M147" s="7">
        <f>Ikv!M147+IIkv!M147</f>
        <v>0</v>
      </c>
      <c r="N147" s="7">
        <f>Ikv!N147+IIkv!N147</f>
        <v>0</v>
      </c>
      <c r="O147" s="7">
        <f>Ikv!O147+IIkv!O147</f>
        <v>0</v>
      </c>
      <c r="P147" s="7">
        <f>Ikv!P147+IIkv!P147</f>
        <v>0</v>
      </c>
      <c r="Q147" s="7">
        <f>Ikv!Q147+IIkv!Q147</f>
        <v>0</v>
      </c>
      <c r="R147" s="7">
        <f>Ikv!R147+IIkv!R147</f>
        <v>0</v>
      </c>
      <c r="S147" s="25">
        <f>Ikv!S147+IIkv!S147</f>
        <v>21935894</v>
      </c>
      <c r="T147" s="97"/>
    </row>
    <row r="148" spans="1:20" x14ac:dyDescent="0.2">
      <c r="A148" s="102"/>
      <c r="B148" s="95"/>
      <c r="C148" s="104"/>
      <c r="D148" s="3" t="s">
        <v>8</v>
      </c>
      <c r="E148" s="3">
        <f>Ikv!E148+IIkv!E148</f>
        <v>13</v>
      </c>
      <c r="F148" s="3">
        <f>Ikv!F148+IIkv!F148</f>
        <v>0</v>
      </c>
      <c r="G148" s="3">
        <f>Ikv!G148+IIkv!G148</f>
        <v>60</v>
      </c>
      <c r="H148" s="3">
        <f>Ikv!H148+IIkv!H148</f>
        <v>73</v>
      </c>
      <c r="I148" s="3">
        <f>Ikv!I148+IIkv!I148</f>
        <v>0</v>
      </c>
      <c r="J148" s="3">
        <f>Ikv!J148+IIkv!J148</f>
        <v>0</v>
      </c>
      <c r="K148" s="3">
        <f>Ikv!K148+IIkv!K148</f>
        <v>0</v>
      </c>
      <c r="L148" s="5">
        <f>Ikv!L148+IIkv!L148</f>
        <v>0</v>
      </c>
      <c r="M148" s="5">
        <f>Ikv!M148+IIkv!M148</f>
        <v>0</v>
      </c>
      <c r="N148" s="5">
        <f>Ikv!N148+IIkv!N148</f>
        <v>8</v>
      </c>
      <c r="O148" s="5">
        <f>Ikv!O148+IIkv!O148</f>
        <v>1</v>
      </c>
      <c r="P148" s="5">
        <f>Ikv!P148+IIkv!P148</f>
        <v>0</v>
      </c>
      <c r="Q148" s="5">
        <f>Ikv!Q148+IIkv!Q148</f>
        <v>0</v>
      </c>
      <c r="R148" s="5">
        <f>Ikv!R148+IIkv!R148</f>
        <v>0</v>
      </c>
      <c r="S148" s="24">
        <f>Ikv!S148+IIkv!S148</f>
        <v>22851894</v>
      </c>
      <c r="T148" s="105"/>
    </row>
    <row r="149" spans="1:20" ht="25.5" x14ac:dyDescent="0.2">
      <c r="A149" s="102"/>
      <c r="B149" s="95"/>
      <c r="C149" s="98" t="s">
        <v>63</v>
      </c>
      <c r="D149" s="1" t="s">
        <v>5</v>
      </c>
      <c r="E149" s="1">
        <f>Ikv!E149+IIkv!E149</f>
        <v>7</v>
      </c>
      <c r="F149" s="1">
        <f>Ikv!F149+IIkv!F149</f>
        <v>0</v>
      </c>
      <c r="G149" s="1">
        <f>Ikv!G149+IIkv!G149</f>
        <v>32</v>
      </c>
      <c r="H149" s="3">
        <f>Ikv!H149+IIkv!H149</f>
        <v>39</v>
      </c>
      <c r="I149" s="1">
        <f>Ikv!I149+IIkv!I149</f>
        <v>0</v>
      </c>
      <c r="J149" s="1">
        <f>Ikv!J149+IIkv!J149</f>
        <v>0</v>
      </c>
      <c r="K149" s="3">
        <f>Ikv!K149+IIkv!K149</f>
        <v>0</v>
      </c>
      <c r="L149" s="2">
        <f>Ikv!L149+IIkv!L149</f>
        <v>1</v>
      </c>
      <c r="M149" s="1">
        <f>Ikv!M149+IIkv!M149</f>
        <v>0</v>
      </c>
      <c r="N149" s="1">
        <f>Ikv!N149+IIkv!N149</f>
        <v>1</v>
      </c>
      <c r="O149" s="4">
        <f>Ikv!O149+IIkv!O149</f>
        <v>0</v>
      </c>
      <c r="P149" s="4">
        <f>Ikv!P149+IIkv!P149</f>
        <v>0</v>
      </c>
      <c r="Q149" s="1">
        <f>Ikv!Q149+IIkv!Q149</f>
        <v>0</v>
      </c>
      <c r="R149" s="1">
        <f>Ikv!R149+IIkv!R149</f>
        <v>0</v>
      </c>
      <c r="S149" s="23">
        <f>Ikv!S149+IIkv!S149</f>
        <v>6185280</v>
      </c>
      <c r="T149" s="98"/>
    </row>
    <row r="150" spans="1:20" x14ac:dyDescent="0.2">
      <c r="A150" s="102"/>
      <c r="B150" s="95"/>
      <c r="C150" s="97"/>
      <c r="D150" s="32" t="s">
        <v>111</v>
      </c>
      <c r="E150" s="1">
        <f>Ikv!E150+IIkv!E150</f>
        <v>0</v>
      </c>
      <c r="F150" s="1">
        <f>Ikv!F150+IIkv!F150</f>
        <v>0</v>
      </c>
      <c r="G150" s="1">
        <f>Ikv!G150+IIkv!G150</f>
        <v>0</v>
      </c>
      <c r="H150" s="3">
        <f>Ikv!H150+IIkv!H150</f>
        <v>0</v>
      </c>
      <c r="I150" s="1">
        <f>Ikv!I150+IIkv!I150</f>
        <v>0</v>
      </c>
      <c r="J150" s="1">
        <f>Ikv!J150+IIkv!J150</f>
        <v>0</v>
      </c>
      <c r="K150" s="3">
        <f>Ikv!K150+IIkv!K150</f>
        <v>0</v>
      </c>
      <c r="L150" s="1">
        <f>Ikv!L150+IIkv!L150</f>
        <v>0</v>
      </c>
      <c r="M150" s="1">
        <f>Ikv!M150+IIkv!M150</f>
        <v>0</v>
      </c>
      <c r="N150" s="1">
        <f>Ikv!N150+IIkv!N150</f>
        <v>0</v>
      </c>
      <c r="O150" s="1">
        <f>Ikv!O150+IIkv!O150</f>
        <v>0</v>
      </c>
      <c r="P150" s="1">
        <f>Ikv!P150+IIkv!P150</f>
        <v>0</v>
      </c>
      <c r="Q150" s="1">
        <f>Ikv!Q150+IIkv!Q150</f>
        <v>0</v>
      </c>
      <c r="R150" s="1">
        <f>Ikv!R150+IIkv!R150</f>
        <v>0</v>
      </c>
      <c r="S150" s="23">
        <f>Ikv!S150+IIkv!S150</f>
        <v>0</v>
      </c>
      <c r="T150" s="97"/>
    </row>
    <row r="151" spans="1:20" x14ac:dyDescent="0.2">
      <c r="A151" s="102"/>
      <c r="B151" s="95"/>
      <c r="C151" s="97"/>
      <c r="D151" s="1" t="s">
        <v>7</v>
      </c>
      <c r="E151" s="1">
        <f>Ikv!E151+IIkv!E151</f>
        <v>0</v>
      </c>
      <c r="F151" s="1">
        <f>Ikv!F151+IIkv!F151</f>
        <v>0</v>
      </c>
      <c r="G151" s="1">
        <f>Ikv!G151+IIkv!G151</f>
        <v>3</v>
      </c>
      <c r="H151" s="3">
        <f>Ikv!H151+IIkv!H151</f>
        <v>3</v>
      </c>
      <c r="I151" s="1">
        <f>Ikv!I151+IIkv!I151</f>
        <v>0</v>
      </c>
      <c r="J151" s="1">
        <f>Ikv!J151+IIkv!J151</f>
        <v>0</v>
      </c>
      <c r="K151" s="3">
        <f>Ikv!K151+IIkv!K151</f>
        <v>0</v>
      </c>
      <c r="L151" s="1">
        <f>Ikv!L151+IIkv!L151</f>
        <v>0</v>
      </c>
      <c r="M151" s="1">
        <f>Ikv!M151+IIkv!M151</f>
        <v>0</v>
      </c>
      <c r="N151" s="1">
        <f>Ikv!N151+IIkv!N151</f>
        <v>0</v>
      </c>
      <c r="O151" s="1">
        <f>Ikv!O151+IIkv!O151</f>
        <v>0</v>
      </c>
      <c r="P151" s="1">
        <f>Ikv!P151+IIkv!P151</f>
        <v>0</v>
      </c>
      <c r="Q151" s="1">
        <f>Ikv!Q151+IIkv!Q151</f>
        <v>0</v>
      </c>
      <c r="R151" s="1">
        <f>Ikv!R151+IIkv!R151</f>
        <v>0</v>
      </c>
      <c r="S151" s="23">
        <f>Ikv!S151+IIkv!S151</f>
        <v>0</v>
      </c>
      <c r="T151" s="97"/>
    </row>
    <row r="152" spans="1:20" x14ac:dyDescent="0.2">
      <c r="A152" s="102"/>
      <c r="B152" s="95"/>
      <c r="C152" s="105"/>
      <c r="D152" s="3" t="s">
        <v>8</v>
      </c>
      <c r="E152" s="3">
        <f>Ikv!E152+IIkv!E152</f>
        <v>7</v>
      </c>
      <c r="F152" s="3">
        <f>Ikv!F152+IIkv!F152</f>
        <v>0</v>
      </c>
      <c r="G152" s="3">
        <f>Ikv!G152+IIkv!G152</f>
        <v>35</v>
      </c>
      <c r="H152" s="3">
        <f>Ikv!H152+IIkv!H152</f>
        <v>42</v>
      </c>
      <c r="I152" s="3">
        <f>Ikv!I152+IIkv!I152</f>
        <v>0</v>
      </c>
      <c r="J152" s="3">
        <f>Ikv!J152+IIkv!J152</f>
        <v>0</v>
      </c>
      <c r="K152" s="3">
        <f>Ikv!K152+IIkv!K152</f>
        <v>0</v>
      </c>
      <c r="L152" s="5">
        <f>Ikv!L152+IIkv!L152</f>
        <v>1</v>
      </c>
      <c r="M152" s="5">
        <f>Ikv!M152+IIkv!M152</f>
        <v>0</v>
      </c>
      <c r="N152" s="5">
        <f>Ikv!N152+IIkv!N152</f>
        <v>1</v>
      </c>
      <c r="O152" s="5">
        <f>Ikv!O152+IIkv!O152</f>
        <v>0</v>
      </c>
      <c r="P152" s="5">
        <f>Ikv!P152+IIkv!P152</f>
        <v>0</v>
      </c>
      <c r="Q152" s="5">
        <f>Ikv!Q152+IIkv!Q152</f>
        <v>0</v>
      </c>
      <c r="R152" s="5">
        <f>Ikv!R152+IIkv!R152</f>
        <v>0</v>
      </c>
      <c r="S152" s="24">
        <f>Ikv!S152+IIkv!S152</f>
        <v>6185280</v>
      </c>
      <c r="T152" s="97"/>
    </row>
    <row r="153" spans="1:20" x14ac:dyDescent="0.2">
      <c r="A153" s="102"/>
      <c r="B153" s="96"/>
      <c r="C153" s="14"/>
      <c r="D153" s="3" t="s">
        <v>43</v>
      </c>
      <c r="E153" s="3">
        <f>Ikv!E153+IIkv!E153</f>
        <v>48</v>
      </c>
      <c r="F153" s="3">
        <f>Ikv!F153+IIkv!F153</f>
        <v>0</v>
      </c>
      <c r="G153" s="3">
        <f>Ikv!G153+IIkv!G153</f>
        <v>95</v>
      </c>
      <c r="H153" s="3">
        <f>Ikv!H153+IIkv!H153</f>
        <v>143</v>
      </c>
      <c r="I153" s="3">
        <f>Ikv!I153+IIkv!I153</f>
        <v>0</v>
      </c>
      <c r="J153" s="3">
        <f>Ikv!J153+IIkv!J153</f>
        <v>0</v>
      </c>
      <c r="K153" s="3">
        <f>Ikv!K153+IIkv!K153</f>
        <v>0</v>
      </c>
      <c r="L153" s="3">
        <f>Ikv!L153+IIkv!L153</f>
        <v>1</v>
      </c>
      <c r="M153" s="3">
        <f>Ikv!M153+IIkv!M153</f>
        <v>0</v>
      </c>
      <c r="N153" s="3">
        <f>Ikv!N153+IIkv!N153</f>
        <v>9</v>
      </c>
      <c r="O153" s="3">
        <f>Ikv!O153+IIkv!O153</f>
        <v>1</v>
      </c>
      <c r="P153" s="3">
        <f>Ikv!P153+IIkv!P153</f>
        <v>0</v>
      </c>
      <c r="Q153" s="3">
        <f>Ikv!Q153+IIkv!Q153</f>
        <v>0</v>
      </c>
      <c r="R153" s="3">
        <f>Ikv!R153+IIkv!R153</f>
        <v>0</v>
      </c>
      <c r="S153" s="24">
        <f>Ikv!S153+IIkv!S153</f>
        <v>29037174</v>
      </c>
      <c r="T153" s="105"/>
    </row>
    <row r="154" spans="1:20" ht="38.25" x14ac:dyDescent="0.2">
      <c r="A154" s="82" t="s">
        <v>92</v>
      </c>
      <c r="B154" s="85" t="s">
        <v>41</v>
      </c>
      <c r="C154" s="88" t="s">
        <v>42</v>
      </c>
      <c r="D154" s="1" t="s">
        <v>5</v>
      </c>
      <c r="E154" s="2">
        <f>Ikv!E154+IIkv!E154</f>
        <v>253</v>
      </c>
      <c r="F154" s="2">
        <f>Ikv!F154+IIkv!F154</f>
        <v>0</v>
      </c>
      <c r="G154" s="2">
        <f>Ikv!G154+IIkv!G154</f>
        <v>1149</v>
      </c>
      <c r="H154" s="6">
        <f>Ikv!H154+IIkv!H154</f>
        <v>1402</v>
      </c>
      <c r="I154" s="2">
        <f>Ikv!I154+IIkv!I154</f>
        <v>0</v>
      </c>
      <c r="J154" s="2">
        <f>Ikv!J154+IIkv!J154</f>
        <v>0</v>
      </c>
      <c r="K154" s="5">
        <f>Ikv!K154+IIkv!K154</f>
        <v>0</v>
      </c>
      <c r="L154" s="2">
        <f>Ikv!L154+IIkv!L154</f>
        <v>8</v>
      </c>
      <c r="M154" s="2">
        <f>Ikv!M154+IIkv!M154</f>
        <v>0</v>
      </c>
      <c r="N154" s="2">
        <f>Ikv!N154+IIkv!N154</f>
        <v>78</v>
      </c>
      <c r="O154" s="2">
        <f>Ikv!O154+IIkv!O154</f>
        <v>4</v>
      </c>
      <c r="P154" s="2">
        <f>Ikv!P154+IIkv!P154</f>
        <v>0</v>
      </c>
      <c r="Q154" s="2">
        <f>Ikv!Q154+IIkv!Q154</f>
        <v>1</v>
      </c>
      <c r="R154" s="2">
        <f>Ikv!R154+IIkv!R154</f>
        <v>0</v>
      </c>
      <c r="S154" s="23">
        <f>Ikv!S154+IIkv!S154</f>
        <v>76251526</v>
      </c>
      <c r="T154" s="99"/>
    </row>
    <row r="155" spans="1:20" x14ac:dyDescent="0.2">
      <c r="A155" s="83"/>
      <c r="B155" s="86"/>
      <c r="C155" s="89"/>
      <c r="D155" s="32" t="s">
        <v>111</v>
      </c>
      <c r="E155" s="2">
        <f>Ikv!E155+IIkv!E155</f>
        <v>28</v>
      </c>
      <c r="F155" s="2">
        <f>Ikv!F155+IIkv!F155</f>
        <v>0</v>
      </c>
      <c r="G155" s="2">
        <f>Ikv!G155+IIkv!G155</f>
        <v>0</v>
      </c>
      <c r="H155" s="6">
        <f>Ikv!H155+IIkv!H155</f>
        <v>28</v>
      </c>
      <c r="I155" s="2">
        <f>Ikv!I155+IIkv!I155</f>
        <v>0</v>
      </c>
      <c r="J155" s="2">
        <f>Ikv!J155+IIkv!J155</f>
        <v>0</v>
      </c>
      <c r="K155" s="5">
        <f>Ikv!K155+IIkv!K155</f>
        <v>0</v>
      </c>
      <c r="L155" s="2">
        <f>Ikv!L155+IIkv!L155</f>
        <v>0</v>
      </c>
      <c r="M155" s="2">
        <f>Ikv!M155+IIkv!M155</f>
        <v>0</v>
      </c>
      <c r="N155" s="2">
        <f>Ikv!N155+IIkv!N155</f>
        <v>0</v>
      </c>
      <c r="O155" s="2">
        <f>Ikv!O155+IIkv!O155</f>
        <v>0</v>
      </c>
      <c r="P155" s="2">
        <f>Ikv!P155+IIkv!P155</f>
        <v>0</v>
      </c>
      <c r="Q155" s="2">
        <f>Ikv!Q155+IIkv!Q155</f>
        <v>0</v>
      </c>
      <c r="R155" s="2">
        <f>Ikv!R155+IIkv!R155</f>
        <v>0</v>
      </c>
      <c r="S155" s="23">
        <f>Ikv!S155+IIkv!S155</f>
        <v>0</v>
      </c>
      <c r="T155" s="100"/>
    </row>
    <row r="156" spans="1:20" x14ac:dyDescent="0.2">
      <c r="A156" s="83"/>
      <c r="B156" s="86"/>
      <c r="C156" s="89"/>
      <c r="D156" s="1" t="s">
        <v>7</v>
      </c>
      <c r="E156" s="2">
        <f>Ikv!E156+IIkv!E156</f>
        <v>9</v>
      </c>
      <c r="F156" s="2">
        <f>Ikv!F156+IIkv!F156</f>
        <v>4</v>
      </c>
      <c r="G156" s="2">
        <f>Ikv!G156+IIkv!G156</f>
        <v>326</v>
      </c>
      <c r="H156" s="6">
        <f>Ikv!H156+IIkv!H156</f>
        <v>339</v>
      </c>
      <c r="I156" s="2">
        <f>Ikv!I156+IIkv!I156</f>
        <v>0</v>
      </c>
      <c r="J156" s="2">
        <f>Ikv!J156+IIkv!J156</f>
        <v>0</v>
      </c>
      <c r="K156" s="5">
        <f>Ikv!K156+IIkv!K156</f>
        <v>0</v>
      </c>
      <c r="L156" s="2">
        <f>Ikv!L156+IIkv!L156</f>
        <v>0</v>
      </c>
      <c r="M156" s="2">
        <f>Ikv!M156+IIkv!M156</f>
        <v>0</v>
      </c>
      <c r="N156" s="2">
        <f>Ikv!N156+IIkv!N156</f>
        <v>0</v>
      </c>
      <c r="O156" s="2">
        <f>Ikv!O156+IIkv!O156</f>
        <v>0</v>
      </c>
      <c r="P156" s="2">
        <f>Ikv!P156+IIkv!P156</f>
        <v>2</v>
      </c>
      <c r="Q156" s="2">
        <f>Ikv!Q156+IIkv!Q156</f>
        <v>0</v>
      </c>
      <c r="R156" s="2">
        <f>Ikv!R156+IIkv!R156</f>
        <v>7</v>
      </c>
      <c r="S156" s="23">
        <f>Ikv!S156+IIkv!S156</f>
        <v>211912549</v>
      </c>
      <c r="T156" s="100"/>
    </row>
    <row r="157" spans="1:20" ht="15" x14ac:dyDescent="0.25">
      <c r="A157" s="84"/>
      <c r="B157" s="87"/>
      <c r="C157" s="90"/>
      <c r="D157" s="16" t="s">
        <v>37</v>
      </c>
      <c r="E157" s="6">
        <f>Ikv!E157+IIkv!E157</f>
        <v>290</v>
      </c>
      <c r="F157" s="6">
        <f>Ikv!F157+IIkv!F157</f>
        <v>4</v>
      </c>
      <c r="G157" s="6">
        <f>Ikv!G157+IIkv!G157</f>
        <v>1475</v>
      </c>
      <c r="H157" s="6">
        <f>Ikv!H157+IIkv!H157</f>
        <v>1769</v>
      </c>
      <c r="I157" s="6">
        <f>Ikv!I157+IIkv!I157</f>
        <v>0</v>
      </c>
      <c r="J157" s="6">
        <f>Ikv!J157+IIkv!J157</f>
        <v>0</v>
      </c>
      <c r="K157" s="6">
        <f>Ikv!K157+IIkv!K157</f>
        <v>0</v>
      </c>
      <c r="L157" s="6">
        <f>Ikv!L157+IIkv!L157</f>
        <v>8</v>
      </c>
      <c r="M157" s="6">
        <f>Ikv!M157+IIkv!M157</f>
        <v>0</v>
      </c>
      <c r="N157" s="6">
        <f>Ikv!N157+IIkv!N157</f>
        <v>78</v>
      </c>
      <c r="O157" s="6">
        <f>Ikv!O157+IIkv!O157</f>
        <v>4</v>
      </c>
      <c r="P157" s="6">
        <f>Ikv!P157+IIkv!P157</f>
        <v>2</v>
      </c>
      <c r="Q157" s="6">
        <f>Ikv!Q157+IIkv!Q157</f>
        <v>1</v>
      </c>
      <c r="R157" s="6">
        <f>Ikv!R157+IIkv!R157</f>
        <v>7</v>
      </c>
      <c r="S157" s="17">
        <f>Ikv!S157+IIkv!S157</f>
        <v>288164075</v>
      </c>
      <c r="T157" s="101"/>
    </row>
    <row r="158" spans="1:20" x14ac:dyDescent="0.2">
      <c r="B158" s="8"/>
    </row>
    <row r="159" spans="1:20" x14ac:dyDescent="0.2">
      <c r="B159" s="8"/>
    </row>
    <row r="160" spans="1:20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</vt:lpstr>
      <vt:lpstr>II</vt:lpstr>
      <vt:lpstr>III</vt:lpstr>
      <vt:lpstr>Ikv</vt:lpstr>
      <vt:lpstr>IV</vt:lpstr>
      <vt:lpstr>V</vt:lpstr>
      <vt:lpstr>VI</vt:lpstr>
      <vt:lpstr>IIkv</vt:lpstr>
      <vt:lpstr>6m</vt:lpstr>
      <vt:lpstr>VII</vt:lpstr>
      <vt:lpstr>VIII</vt:lpstr>
      <vt:lpstr>IX</vt:lpstr>
      <vt:lpstr>IIIkv</vt:lpstr>
      <vt:lpstr>X</vt:lpstr>
      <vt:lpstr>XI</vt:lpstr>
      <vt:lpstr>XII</vt:lpstr>
      <vt:lpstr>IVkv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NebojsaR</dc:creator>
  <cp:lastModifiedBy>VladimirR</cp:lastModifiedBy>
  <cp:lastPrinted>2017-12-22T07:42:43Z</cp:lastPrinted>
  <dcterms:created xsi:type="dcterms:W3CDTF">2004-06-04T12:30:34Z</dcterms:created>
  <dcterms:modified xsi:type="dcterms:W3CDTF">2020-10-05T10:35:24Z</dcterms:modified>
</cp:coreProperties>
</file>