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95" windowWidth="14640" windowHeight="7920" activeTab="1"/>
  </bookViews>
  <sheets>
    <sheet name="списак донатора по странкама" sheetId="1" r:id="rId1"/>
    <sheet name="сумарно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9" i="2" l="1"/>
  <c r="H18" i="2"/>
  <c r="F18" i="2"/>
  <c r="H4" i="2"/>
  <c r="H5" i="2"/>
  <c r="H6" i="2"/>
  <c r="H7" i="2"/>
  <c r="H3" i="2"/>
  <c r="D18" i="2"/>
  <c r="C18" i="2"/>
  <c r="E18" i="2"/>
  <c r="G18" i="2"/>
  <c r="B18" i="2"/>
  <c r="K133" i="1"/>
  <c r="I9" i="1"/>
  <c r="G4" i="1"/>
  <c r="E22" i="1"/>
  <c r="C90" i="1"/>
</calcChain>
</file>

<file path=xl/sharedStrings.xml><?xml version="1.0" encoding="utf-8"?>
<sst xmlns="http://schemas.openxmlformats.org/spreadsheetml/2006/main" count="326" uniqueCount="283">
  <si>
    <t>Прилози</t>
  </si>
  <si>
    <t>ДС</t>
  </si>
  <si>
    <t>СНС</t>
  </si>
  <si>
    <t>ДСС</t>
  </si>
  <si>
    <t>СРС</t>
  </si>
  <si>
    <t>Нема пријављених</t>
  </si>
  <si>
    <t>ЛДП</t>
  </si>
  <si>
    <t>СПС</t>
  </si>
  <si>
    <t xml:space="preserve">Нада Зоњић, 85,600,00, 15. 09. 2011. </t>
  </si>
  <si>
    <t>ПУПС</t>
  </si>
  <si>
    <t>ЛСВ</t>
  </si>
  <si>
    <t>НС</t>
  </si>
  <si>
    <t>СПО</t>
  </si>
  <si>
    <t>СДПС</t>
  </si>
  <si>
    <t>ЈС</t>
  </si>
  <si>
    <t>СВМ</t>
  </si>
  <si>
    <t>СДУ</t>
  </si>
  <si>
    <t>Г17+ ( листа за целу годину )</t>
  </si>
  <si>
    <t xml:space="preserve">Славојка  Перић, 02.08. 2011. </t>
  </si>
  <si>
    <t xml:space="preserve">Иван Ђурђевић, 11.08. 2011. </t>
  </si>
  <si>
    <t xml:space="preserve">Горан Јовичић, 07. 09. 2011. </t>
  </si>
  <si>
    <t xml:space="preserve">Весна Ћирић, 07.09.2011. 
</t>
  </si>
  <si>
    <t>Владимир Лалић, 15.09. 2011.</t>
  </si>
  <si>
    <t xml:space="preserve">Марко Ђуришић, 22.09.2011. 
</t>
  </si>
  <si>
    <t xml:space="preserve">Милош Трипић, 22.09. 2011. 
</t>
  </si>
  <si>
    <t>износ</t>
  </si>
  <si>
    <t>Албијанић Милољуб</t>
  </si>
  <si>
    <t>Алексић Мирослав</t>
  </si>
  <si>
    <t>Анђелић Горан</t>
  </si>
  <si>
    <t>Антић Зоран</t>
  </si>
  <si>
    <t>Бајчета Бојан</t>
  </si>
  <si>
    <t>Бајин Душко</t>
  </si>
  <si>
    <t>Бељан Балабан Јадранка</t>
  </si>
  <si>
    <t>Благојевић Предраг</t>
  </si>
  <si>
    <t>Бобор Војислав</t>
  </si>
  <si>
    <t>Богићевић Владимир</t>
  </si>
  <si>
    <t>Богосављевић Миланко</t>
  </si>
  <si>
    <t>Бозиновић Мирољуб</t>
  </si>
  <si>
    <t>Чучковић Мирослав</t>
  </si>
  <si>
    <t>Дамњановић Драги</t>
  </si>
  <si>
    <t>Дамњановић Томислав</t>
  </si>
  <si>
    <t>Добрић Драгана</t>
  </si>
  <si>
    <t>Ђорђевић Јован</t>
  </si>
  <si>
    <t>Ђорђевић Весна</t>
  </si>
  <si>
    <t>Ђорђевић Бранислав</t>
  </si>
  <si>
    <t>Ђукић Бранислав</t>
  </si>
  <si>
    <t>Ђунисијевић Ненад</t>
  </si>
  <si>
    <t>Ђурђев Маја</t>
  </si>
  <si>
    <t>Џафић Горан</t>
  </si>
  <si>
    <t>Чојчић Сава</t>
  </si>
  <si>
    <t>Филиповић Бранко</t>
  </si>
  <si>
    <t>Гавриловић Тања</t>
  </si>
  <si>
    <t>Грубјешић Сузана</t>
  </si>
  <si>
    <t>Гушић Мирослава</t>
  </si>
  <si>
    <t>Гавански Зоран</t>
  </si>
  <si>
    <t xml:space="preserve">Ивић Александар </t>
  </si>
  <si>
    <t>Ивањи Жељко</t>
  </si>
  <si>
    <t>Илић Владимир</t>
  </si>
  <si>
    <t>Хоман Владимир</t>
  </si>
  <si>
    <t>Хамзагић Шериф</t>
  </si>
  <si>
    <t>Јањић Дарко</t>
  </si>
  <si>
    <t>Жура Виорел</t>
  </si>
  <si>
    <t>Жугић Небојша</t>
  </si>
  <si>
    <t>Златановић Славиша</t>
  </si>
  <si>
    <t>Живковић Светлана</t>
  </si>
  <si>
    <t>Зеро траде доо</t>
  </si>
  <si>
    <t>Здравковић Небојша</t>
  </si>
  <si>
    <t>Здравковић Михајло</t>
  </si>
  <si>
    <t>Зарић Вујица</t>
  </si>
  <si>
    <t>Вуковић Симо</t>
  </si>
  <si>
    <t>Вујичић Данијела</t>
  </si>
  <si>
    <t>Вујић Лазар</t>
  </si>
  <si>
    <t>Витошевић Јовановић Виолета</t>
  </si>
  <si>
    <t>Винћилов Александар</t>
  </si>
  <si>
    <t>Вељковић Драгутин</t>
  </si>
  <si>
    <t>Велчев Јордан</t>
  </si>
  <si>
    <t>Васиљевић Даница</t>
  </si>
  <si>
    <t>Травар Миљевић Јелена</t>
  </si>
  <si>
    <t>Тошовић Бисерка</t>
  </si>
  <si>
    <t>Тодоровић Александар</t>
  </si>
  <si>
    <t>Тодор доо</t>
  </si>
  <si>
    <t>Тмушић Стојановић Бранка</t>
  </si>
  <si>
    <t>Стоилковић Иван</t>
  </si>
  <si>
    <t>Стевовић Драган</t>
  </si>
  <si>
    <t>Стевановић Предраг</t>
  </si>
  <si>
    <t>Стевановић Ненад</t>
  </si>
  <si>
    <t>Стантић Томислав</t>
  </si>
  <si>
    <t>Станимировић Здравко</t>
  </si>
  <si>
    <t>Спајић Стевица</t>
  </si>
  <si>
    <t xml:space="preserve">Јевтић Мирослав </t>
  </si>
  <si>
    <t xml:space="preserve">Јованић Биљана </t>
  </si>
  <si>
    <t xml:space="preserve">Јовановић Бранислав </t>
  </si>
  <si>
    <t>Јовановић Милиша</t>
  </si>
  <si>
    <t>Јовановић Дејан</t>
  </si>
  <si>
    <t xml:space="preserve">Карановић Слободан </t>
  </si>
  <si>
    <t>Сенић Влајко</t>
  </si>
  <si>
    <t>Шекуларац Владан</t>
  </si>
  <si>
    <t xml:space="preserve">Седлар Снежана </t>
  </si>
  <si>
    <t xml:space="preserve">Сећић Јасмин </t>
  </si>
  <si>
    <t>Сабо Јан</t>
  </si>
  <si>
    <t>Петровић Видоје</t>
  </si>
  <si>
    <t>Поучки Татјана</t>
  </si>
  <si>
    <t>Поздерац Јасминко</t>
  </si>
  <si>
    <t>Прибић Дане</t>
  </si>
  <si>
    <t>Пусара Драган</t>
  </si>
  <si>
    <t>Раца Радисављевић Весна</t>
  </si>
  <si>
    <t>Радосављевић Велимир</t>
  </si>
  <si>
    <t xml:space="preserve">Рајков Гордана </t>
  </si>
  <si>
    <t>Јевремовић Видоје</t>
  </si>
  <si>
    <t>Калановић Верица</t>
  </si>
  <si>
    <t>Кепчија Јован</t>
  </si>
  <si>
    <t>Кнежевић Светлана</t>
  </si>
  <si>
    <t>Ковачевић Ивана</t>
  </si>
  <si>
    <t>Костић Татјана</t>
  </si>
  <si>
    <t>Крајиновић Зечевић Марија</t>
  </si>
  <si>
    <t>Крњаић Дејан</t>
  </si>
  <si>
    <t>Кулић Војкан</t>
  </si>
  <si>
    <t>Кузманчевић Тодор</t>
  </si>
  <si>
    <t xml:space="preserve">Лазовић Петар </t>
  </si>
  <si>
    <t>Мајкановић Александар</t>
  </si>
  <si>
    <t xml:space="preserve">Макар Предраг </t>
  </si>
  <si>
    <t>Максић Миломир</t>
  </si>
  <si>
    <t>Марјановић Никола</t>
  </si>
  <si>
    <t>Марковић Предраг</t>
  </si>
  <si>
    <t xml:space="preserve">Марковић Аца </t>
  </si>
  <si>
    <t>Маркуш Божидар</t>
  </si>
  <si>
    <t>Мијатовић Драгорад</t>
  </si>
  <si>
    <t xml:space="preserve">Миланков Владимир </t>
  </si>
  <si>
    <t xml:space="preserve">Миланковић Милош </t>
  </si>
  <si>
    <t>Миљковић Миодраг</t>
  </si>
  <si>
    <t>Миљковић Дејан</t>
  </si>
  <si>
    <t>Лапчевић Небојша</t>
  </si>
  <si>
    <t>Манојловић Кнежевић Милена</t>
  </si>
  <si>
    <t>Мишић Љубисав</t>
  </si>
  <si>
    <t>Митић Далибор</t>
  </si>
  <si>
    <t>Митровић Бранислав</t>
  </si>
  <si>
    <t>Младеновић Милош</t>
  </si>
  <si>
    <t>Момиров Надица</t>
  </si>
  <si>
    <t>Нешовић Јован</t>
  </si>
  <si>
    <t>Никић Матовић Даница</t>
  </si>
  <si>
    <t>Николић Александар</t>
  </si>
  <si>
    <t>Новачикић Миле</t>
  </si>
  <si>
    <t>Новаковић Далибор</t>
  </si>
  <si>
    <t>Новаковић Никола</t>
  </si>
  <si>
    <t>Новковић Ана</t>
  </si>
  <si>
    <t>Обрадовић Звонко</t>
  </si>
  <si>
    <t>Остојић Миленко</t>
  </si>
  <si>
    <t>Пајић Немања</t>
  </si>
  <si>
    <t>Панић Златко</t>
  </si>
  <si>
    <t>Пауновић Елизабет</t>
  </si>
  <si>
    <t>Пејица Мирослава</t>
  </si>
  <si>
    <t>Петковић Горан</t>
  </si>
  <si>
    <t>Петковић Стојанка</t>
  </si>
  <si>
    <t>Петровић Сандра</t>
  </si>
  <si>
    <t>Петровић Миодраг</t>
  </si>
  <si>
    <t>Ранђеловић Миљан</t>
  </si>
  <si>
    <t xml:space="preserve">Илија Маравић, 13.09.2011.  </t>
  </si>
  <si>
    <t>Миломир Новосел, 20.09.2011.</t>
  </si>
  <si>
    <t>Славиша Кокеза, 13.09.2011.</t>
  </si>
  <si>
    <t>Дарко Булатовић, 16.09.2011.</t>
  </si>
  <si>
    <t>Срђан Коларић, 6.09.2011.</t>
  </si>
  <si>
    <t>Маја Петровић, 25.08.2011.</t>
  </si>
  <si>
    <t>Ненад Михајловић, 26.08.2011.</t>
  </si>
  <si>
    <t>Љубомир Зрнић, 29.08.2011.</t>
  </si>
  <si>
    <t>Дејан Бацковић, од 28.06.2011 до октобра</t>
  </si>
  <si>
    <t>Никола Никодијевић, од 28.06.2011 до октобра</t>
  </si>
  <si>
    <t>Милан Бодирожа, од 28.06.2011 до октобра</t>
  </si>
  <si>
    <t>Александар Ковачевић, од 28.06.2011 до октобра</t>
  </si>
  <si>
    <t>Синиша Вукосављевић, од 28.06.2011 до октобра</t>
  </si>
  <si>
    <t>Зоран Стојановић, 23. 08. 2011.</t>
  </si>
  <si>
    <t>Драгослав Недељковић 04.11.2011.</t>
  </si>
  <si>
    <t>Игор Андонов 04.11.2011.</t>
  </si>
  <si>
    <t>Слободан Стаменковић 04.11.2011.</t>
  </si>
  <si>
    <t xml:space="preserve"> Перица Јанковић 04.11.2011.</t>
  </si>
  <si>
    <t>Ференц Варга  04.11.2011.</t>
  </si>
  <si>
    <t>Лазар Рачић  04.11.2011.</t>
  </si>
  <si>
    <t>Бранислав Бојић  04.11.2011.</t>
  </si>
  <si>
    <t>Славица Сотировић  04.11.2011.</t>
  </si>
  <si>
    <t>Дамир Марковић  04.11.2011.</t>
  </si>
  <si>
    <t>Весна Ћирић  04.11.2011.</t>
  </si>
  <si>
    <t>Слободан Гавриловић  28.10.2011.</t>
  </si>
  <si>
    <t>Владимир Лалић   28.10.2011.</t>
  </si>
  <si>
    <t>Десимир Стевић  18.10.2011.</t>
  </si>
  <si>
    <t>Јован Анђелковић  13.10.2011.</t>
  </si>
  <si>
    <t>Дејан Томић  06.10.2011.</t>
  </si>
  <si>
    <t>Ивана Ђоковић 03.10.2011.</t>
  </si>
  <si>
    <t>Наташа Мијатовић 03.10.2011.</t>
  </si>
  <si>
    <t>Славко Имрић  16.11.2011.</t>
  </si>
  <si>
    <t>Стана Димитријевић 16.11.2011.</t>
  </si>
  <si>
    <t>Зоран Гајић 16.11.2011.</t>
  </si>
  <si>
    <t>Небојша Трајковић 16.11.2011.</t>
  </si>
  <si>
    <t>Надежда Марковић Пурић  10.11.2011.</t>
  </si>
  <si>
    <t>Дејан Павловић  10.11.2011.</t>
  </si>
  <si>
    <t>Слободан Михајловић  10.11.2011.</t>
  </si>
  <si>
    <t>Драган Радуловић 10.11.2011.</t>
  </si>
  <si>
    <t>Синиша Лазић   10.11.2011.</t>
  </si>
  <si>
    <t>Глигор Глигоров  10.11.2011.</t>
  </si>
  <si>
    <t>Дмитар Поповић  10.11.2011.</t>
  </si>
  <si>
    <t>Немања Делић  10.11.2011.</t>
  </si>
  <si>
    <t>Горан Јовичић   10.11.2011.</t>
  </si>
  <si>
    <t>Љиљана Алемпијевић  04.11.2011.</t>
  </si>
  <si>
    <t>Јелица Митов 04.11.2011.</t>
  </si>
  <si>
    <t>Атила Ченгери 04.11.2011.</t>
  </si>
  <si>
    <t>Живота Лазаревић  04.11.2011.</t>
  </si>
  <si>
    <t>Александар Јанковић 04.11.2011.</t>
  </si>
  <si>
    <t>Марко Бугарски  04.11.2011.</t>
  </si>
  <si>
    <t>Чедомир Васић   04.11.2011.</t>
  </si>
  <si>
    <t>Жељка Јуракић  22.11.2011.</t>
  </si>
  <si>
    <t>Небојша Радовановић 22.11.2011.</t>
  </si>
  <si>
    <t>Јован Мајски  22.11.2011.</t>
  </si>
  <si>
    <t>Горан Јаић  22.11.2011.</t>
  </si>
  <si>
    <t>Дејан Николић  22.11.2011.</t>
  </si>
  <si>
    <t>Живојин Станковић  22.11.2011.</t>
  </si>
  <si>
    <t>Предраг Вуковић  22.11.2011.</t>
  </si>
  <si>
    <t>Горан Васић  22.11.2011.</t>
  </si>
  <si>
    <t>Ђенђи Селеши  22.11.2011.</t>
  </si>
  <si>
    <t>Александар Трајковић  22.11.2011.</t>
  </si>
  <si>
    <t>Горан Ћирић  22.11.2011.</t>
  </si>
  <si>
    <t>Дарко Грбовић  22.11.2011.</t>
  </si>
  <si>
    <t>Дарко Домановић  22.11.2011.</t>
  </si>
  <si>
    <t>Слободан Ђукић  22.11.2011.</t>
  </si>
  <si>
    <t>Борислав Новаковић  22.11.2011.</t>
  </si>
  <si>
    <t>Горан Митић  22.11.2011.</t>
  </si>
  <si>
    <t>Ивана Ђуришић  16.11.2011.</t>
  </si>
  <si>
    <t>Марко Рацков  16.11.2011.</t>
  </si>
  <si>
    <t>Милош Јевтић  16.11.2011.</t>
  </si>
  <si>
    <t>Милорад Ђурић  16.11.2011.</t>
  </si>
  <si>
    <t>Петар Балажевић  25.11.2011.</t>
  </si>
  <si>
    <t>Драгутин Радосављевић 25.11.2011.</t>
  </si>
  <si>
    <t>Владимир Павлишин 0 25.11.2011.</t>
  </si>
  <si>
    <t>Оливера Раднић 25.11.2011.</t>
  </si>
  <si>
    <t>Зоран Марковић  25.11.2011.</t>
  </si>
  <si>
    <t>Милан Вучковић 25.11.2011.</t>
  </si>
  <si>
    <t>Александар Ачански 0 25.11.2011.</t>
  </si>
  <si>
    <t>Павел Марчок Бачки  25.11.2011.</t>
  </si>
  <si>
    <t>Славољуб Митов  25.11.2011.</t>
  </si>
  <si>
    <t>Славко Параћ  25.11.2011.</t>
  </si>
  <si>
    <t>Горан Стефановић  25.11.2011.</t>
  </si>
  <si>
    <t>Слободан Пејић  25.11.2011.</t>
  </si>
  <si>
    <t xml:space="preserve"> Марко Ђуришић  25.11.2011.</t>
  </si>
  <si>
    <t>Драган Тркља  22.11.2011.</t>
  </si>
  <si>
    <t xml:space="preserve"> Вељко Стојновић  22.11.2011.</t>
  </si>
  <si>
    <t>Дејан Чокић  22.11.2011.</t>
  </si>
  <si>
    <t>Љиљана Станојевић  22.11.2011.</t>
  </si>
  <si>
    <t>Момчило Живковић  22.11.2011.</t>
  </si>
  <si>
    <t>Бобан Ковачевић  22.11.2011.</t>
  </si>
  <si>
    <t>Горан Тасић  22.11.2011.</t>
  </si>
  <si>
    <t>57,165,00</t>
  </si>
  <si>
    <t>300,000,00</t>
  </si>
  <si>
    <t>Драган Петрин 04.10.2011.</t>
  </si>
  <si>
    <t>Дмитар Ђуровић 03.10.2011.</t>
  </si>
  <si>
    <t>Данило Ђаковић 03.10.2011.</t>
  </si>
  <si>
    <t>Зоран Костић 27.09.2011.</t>
  </si>
  <si>
    <t>Огњен Оливерић,  22.08.2011.</t>
  </si>
  <si>
    <t>48,000,00</t>
  </si>
  <si>
    <t>Јовица Ковачевић 17.10.2011.</t>
  </si>
  <si>
    <t>Бранислава Јока 17.10.2011.</t>
  </si>
  <si>
    <t>Горан Цветановић 14.10.2011.</t>
  </si>
  <si>
    <t>38,420,00</t>
  </si>
  <si>
    <t>Милош Видовић 24.10.2011.</t>
  </si>
  <si>
    <t>44,000,00</t>
  </si>
  <si>
    <t>35,000,00</t>
  </si>
  <si>
    <t>Борислав Рајков 24.10.2011</t>
  </si>
  <si>
    <t>200,000,00</t>
  </si>
  <si>
    <t>Lemix д.о.о. 01.11.2011.</t>
  </si>
  <si>
    <t>AWLL COMMUNICATIONS д.о.о. Београд  25.10.2011.</t>
  </si>
  <si>
    <t>Protecta Group д.о.о. Београд  11.10.2011.</t>
  </si>
  <si>
    <t>нема новог</t>
  </si>
  <si>
    <t>500,000,00</t>
  </si>
  <si>
    <t>Прилози и чланарине објављени на веб презентацијама политичких странака - закључно са 26. новембром 2011.</t>
  </si>
  <si>
    <t>Збир</t>
  </si>
  <si>
    <t>странка</t>
  </si>
  <si>
    <t>број приложника до 10.2011.</t>
  </si>
  <si>
    <t>број приложника 26.11.2011.</t>
  </si>
  <si>
    <t>укупно 10.2011.</t>
  </si>
  <si>
    <t>укупно 26.11.2011.</t>
  </si>
  <si>
    <t>прилози правних лица</t>
  </si>
  <si>
    <t>Објављени подаци о примљеним прилозима и чланаринама</t>
  </si>
  <si>
    <t xml:space="preserve">ДС </t>
  </si>
  <si>
    <t>СЗР Грађевинског Занатства ИБМИ, Црна Трава</t>
  </si>
  <si>
    <t>Г 17 Плус</t>
  </si>
  <si>
    <t>правна лица</t>
  </si>
  <si>
    <t>просечно давање физичких 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</si>
</sst>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04"/>
    </font>
    <font>
      <sz val="8"/>
      <name val="Arial"/>
      <charset val="204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6" fillId="0" borderId="1" xfId="0" applyFont="1" applyBorder="1"/>
    <xf numFmtId="3" fontId="0" fillId="0" borderId="1" xfId="0" applyNumberFormat="1" applyBorder="1"/>
    <xf numFmtId="0" fontId="2" fillId="0" borderId="1" xfId="0" applyFont="1" applyBorder="1"/>
    <xf numFmtId="3" fontId="2" fillId="0" borderId="1" xfId="0" applyNumberFormat="1" applyFont="1" applyBorder="1"/>
    <xf numFmtId="3" fontId="5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3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53"/>
  <sheetViews>
    <sheetView topLeftCell="A4" workbookViewId="0">
      <selection activeCell="E10" sqref="E10"/>
    </sheetView>
  </sheetViews>
  <sheetFormatPr defaultRowHeight="12.75" x14ac:dyDescent="0.2"/>
  <cols>
    <col min="1" max="1" width="7.85546875" customWidth="1"/>
    <col min="2" max="2" width="17" customWidth="1"/>
    <col min="3" max="3" width="11.42578125" customWidth="1"/>
    <col min="4" max="4" width="12" customWidth="1"/>
    <col min="5" max="5" width="11.85546875" customWidth="1"/>
    <col min="6" max="6" width="10.5703125" customWidth="1"/>
    <col min="7" max="7" width="6.42578125" customWidth="1"/>
    <col min="8" max="8" width="14.42578125" customWidth="1"/>
    <col min="9" max="9" width="12" customWidth="1"/>
    <col min="10" max="10" width="14.42578125" customWidth="1"/>
    <col min="11" max="11" width="12.7109375" customWidth="1"/>
    <col min="12" max="12" width="12.5703125" customWidth="1"/>
    <col min="13" max="13" width="12.42578125" customWidth="1"/>
    <col min="14" max="14" width="13" customWidth="1"/>
    <col min="15" max="15" width="14.5703125" customWidth="1"/>
    <col min="16" max="16" width="12.28515625" customWidth="1"/>
    <col min="17" max="17" width="12.85546875" customWidth="1"/>
    <col min="18" max="18" width="13" customWidth="1"/>
    <col min="19" max="19" width="14.5703125" customWidth="1"/>
    <col min="20" max="20" width="11.85546875" customWidth="1"/>
    <col min="21" max="21" width="12.42578125" customWidth="1"/>
  </cols>
  <sheetData>
    <row r="1" spans="1:47" ht="15.75" x14ac:dyDescent="0.25">
      <c r="A1" s="8"/>
      <c r="B1" s="16" t="s">
        <v>269</v>
      </c>
      <c r="C1" s="16"/>
      <c r="D1" s="16"/>
      <c r="E1" s="16"/>
      <c r="F1" s="16"/>
      <c r="G1" s="16"/>
      <c r="H1" s="16"/>
      <c r="I1" s="16"/>
      <c r="J1" s="16"/>
      <c r="K1" s="16"/>
      <c r="L1" s="8"/>
      <c r="M1" s="8"/>
      <c r="N1" s="8"/>
      <c r="O1" s="8"/>
      <c r="P1" s="8"/>
      <c r="Q1" s="8"/>
      <c r="R1" s="8"/>
      <c r="S1" s="8"/>
      <c r="T1" s="8"/>
      <c r="U1" s="8"/>
    </row>
    <row r="2" spans="1:47" ht="25.5" x14ac:dyDescent="0.2">
      <c r="A2" s="9" t="s">
        <v>0</v>
      </c>
      <c r="B2" s="10" t="s">
        <v>1</v>
      </c>
      <c r="C2" s="10" t="s">
        <v>25</v>
      </c>
      <c r="D2" s="10" t="s">
        <v>2</v>
      </c>
      <c r="E2" s="10" t="s">
        <v>25</v>
      </c>
      <c r="F2" s="10" t="s">
        <v>3</v>
      </c>
      <c r="G2" s="10" t="s">
        <v>25</v>
      </c>
      <c r="H2" s="10" t="s">
        <v>7</v>
      </c>
      <c r="I2" s="10" t="s">
        <v>25</v>
      </c>
      <c r="J2" s="10" t="s">
        <v>17</v>
      </c>
      <c r="K2" s="10" t="s">
        <v>25</v>
      </c>
      <c r="L2" s="10" t="s">
        <v>4</v>
      </c>
      <c r="M2" s="10" t="s">
        <v>6</v>
      </c>
      <c r="N2" s="10" t="s">
        <v>9</v>
      </c>
      <c r="O2" s="10" t="s">
        <v>10</v>
      </c>
      <c r="P2" s="10" t="s">
        <v>11</v>
      </c>
      <c r="Q2" s="10" t="s">
        <v>12</v>
      </c>
      <c r="R2" s="10" t="s">
        <v>13</v>
      </c>
      <c r="S2" s="10" t="s">
        <v>14</v>
      </c>
      <c r="T2" s="10" t="s">
        <v>15</v>
      </c>
      <c r="U2" s="10" t="s">
        <v>16</v>
      </c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51" x14ac:dyDescent="0.2">
      <c r="A3" s="9">
        <v>1</v>
      </c>
      <c r="B3" s="9" t="s">
        <v>18</v>
      </c>
      <c r="C3" s="9">
        <v>43100</v>
      </c>
      <c r="D3" s="9" t="s">
        <v>156</v>
      </c>
      <c r="E3" s="9">
        <v>47200</v>
      </c>
      <c r="F3" s="9" t="s">
        <v>169</v>
      </c>
      <c r="G3" s="9">
        <v>39000</v>
      </c>
      <c r="H3" s="9" t="s">
        <v>164</v>
      </c>
      <c r="I3" s="9">
        <v>600000</v>
      </c>
      <c r="J3" s="9" t="s">
        <v>26</v>
      </c>
      <c r="K3" s="9">
        <v>108000</v>
      </c>
      <c r="L3" s="9" t="s">
        <v>5</v>
      </c>
      <c r="M3" s="9" t="s">
        <v>5</v>
      </c>
      <c r="N3" s="9" t="s">
        <v>5</v>
      </c>
      <c r="O3" s="9" t="s">
        <v>5</v>
      </c>
      <c r="P3" s="9" t="s">
        <v>5</v>
      </c>
      <c r="Q3" s="9" t="s">
        <v>5</v>
      </c>
      <c r="R3" s="9" t="s">
        <v>5</v>
      </c>
      <c r="S3" s="9" t="s">
        <v>5</v>
      </c>
      <c r="T3" s="9" t="s">
        <v>5</v>
      </c>
      <c r="U3" s="9" t="s">
        <v>5</v>
      </c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51" x14ac:dyDescent="0.2">
      <c r="A4" s="9">
        <v>2</v>
      </c>
      <c r="B4" s="9" t="s">
        <v>19</v>
      </c>
      <c r="C4" s="9">
        <v>89400</v>
      </c>
      <c r="D4" s="9" t="s">
        <v>157</v>
      </c>
      <c r="E4" s="9">
        <v>45350</v>
      </c>
      <c r="F4" s="10" t="s">
        <v>267</v>
      </c>
      <c r="G4" s="10">
        <f>SUM(G3)</f>
        <v>39000</v>
      </c>
      <c r="H4" s="9" t="s">
        <v>165</v>
      </c>
      <c r="I4" s="9">
        <v>600000</v>
      </c>
      <c r="J4" s="9" t="s">
        <v>27</v>
      </c>
      <c r="K4" s="9">
        <v>250000</v>
      </c>
      <c r="L4" s="10" t="s">
        <v>267</v>
      </c>
      <c r="M4" s="10" t="s">
        <v>267</v>
      </c>
      <c r="N4" s="10" t="s">
        <v>267</v>
      </c>
      <c r="O4" s="10" t="s">
        <v>267</v>
      </c>
      <c r="P4" s="10" t="s">
        <v>267</v>
      </c>
      <c r="Q4" s="10" t="s">
        <v>267</v>
      </c>
      <c r="R4" s="10" t="s">
        <v>267</v>
      </c>
      <c r="S4" s="10" t="s">
        <v>267</v>
      </c>
      <c r="T4" s="10" t="s">
        <v>267</v>
      </c>
      <c r="U4" s="10" t="s">
        <v>267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 ht="51" x14ac:dyDescent="0.2">
      <c r="A5" s="9">
        <v>3</v>
      </c>
      <c r="B5" s="9" t="s">
        <v>20</v>
      </c>
      <c r="C5" s="9">
        <v>41060</v>
      </c>
      <c r="D5" s="9" t="s">
        <v>158</v>
      </c>
      <c r="E5" s="9">
        <v>300000</v>
      </c>
      <c r="F5" s="9"/>
      <c r="G5" s="9"/>
      <c r="H5" s="9" t="s">
        <v>166</v>
      </c>
      <c r="I5" s="9">
        <v>300000</v>
      </c>
      <c r="J5" s="9" t="s">
        <v>28</v>
      </c>
      <c r="K5" s="9">
        <v>70000</v>
      </c>
      <c r="L5" s="9"/>
      <c r="M5" s="9"/>
      <c r="N5" s="9"/>
      <c r="O5" s="9"/>
      <c r="P5" s="9"/>
      <c r="Q5" s="9"/>
      <c r="R5" s="9"/>
      <c r="S5" s="9"/>
      <c r="T5" s="9"/>
      <c r="U5" s="9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51" x14ac:dyDescent="0.2">
      <c r="A6" s="9">
        <v>4</v>
      </c>
      <c r="B6" s="9" t="s">
        <v>21</v>
      </c>
      <c r="C6" s="9">
        <v>37600</v>
      </c>
      <c r="D6" s="9" t="s">
        <v>159</v>
      </c>
      <c r="E6" s="9">
        <v>50000</v>
      </c>
      <c r="F6" s="9"/>
      <c r="G6" s="9"/>
      <c r="H6" s="9" t="s">
        <v>167</v>
      </c>
      <c r="I6" s="9">
        <v>300000</v>
      </c>
      <c r="J6" s="9" t="s">
        <v>29</v>
      </c>
      <c r="K6" s="9">
        <v>35000</v>
      </c>
      <c r="L6" s="9"/>
      <c r="M6" s="9"/>
      <c r="N6" s="9"/>
      <c r="O6" s="9"/>
      <c r="P6" s="9"/>
      <c r="Q6" s="9"/>
      <c r="R6" s="9"/>
      <c r="S6" s="9"/>
      <c r="T6" s="9"/>
      <c r="U6" s="9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51" x14ac:dyDescent="0.2">
      <c r="A7" s="9">
        <v>5</v>
      </c>
      <c r="B7" s="9" t="s">
        <v>22</v>
      </c>
      <c r="C7" s="9">
        <v>40300</v>
      </c>
      <c r="D7" s="9" t="s">
        <v>160</v>
      </c>
      <c r="E7" s="9">
        <v>38710</v>
      </c>
      <c r="F7" s="9"/>
      <c r="G7" s="9"/>
      <c r="H7" s="9" t="s">
        <v>168</v>
      </c>
      <c r="I7" s="9">
        <v>400000</v>
      </c>
      <c r="J7" s="9" t="s">
        <v>30</v>
      </c>
      <c r="K7" s="9">
        <v>80000</v>
      </c>
      <c r="L7" s="9"/>
      <c r="M7" s="9"/>
      <c r="N7" s="9"/>
      <c r="O7" s="9"/>
      <c r="P7" s="9"/>
      <c r="Q7" s="9"/>
      <c r="R7" s="9"/>
      <c r="S7" s="9"/>
      <c r="T7" s="9"/>
      <c r="U7" s="9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ht="51" x14ac:dyDescent="0.2">
      <c r="A8" s="9">
        <v>6</v>
      </c>
      <c r="B8" s="9" t="s">
        <v>8</v>
      </c>
      <c r="C8" s="9">
        <v>85600</v>
      </c>
      <c r="D8" s="9" t="s">
        <v>161</v>
      </c>
      <c r="E8" s="9">
        <v>300000</v>
      </c>
      <c r="F8" s="9"/>
      <c r="G8" s="9"/>
      <c r="H8" s="10" t="s">
        <v>279</v>
      </c>
      <c r="I8" s="7" t="s">
        <v>268</v>
      </c>
      <c r="J8" s="9" t="s">
        <v>31</v>
      </c>
      <c r="K8" s="9">
        <v>40000</v>
      </c>
      <c r="L8" s="9"/>
      <c r="M8" s="9"/>
      <c r="N8" s="9"/>
      <c r="O8" s="9"/>
      <c r="P8" s="9"/>
      <c r="Q8" s="9"/>
      <c r="R8" s="9"/>
      <c r="S8" s="9"/>
      <c r="T8" s="9"/>
      <c r="U8" s="9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 ht="38.25" x14ac:dyDescent="0.2">
      <c r="A9" s="9">
        <v>7</v>
      </c>
      <c r="B9" s="9" t="s">
        <v>23</v>
      </c>
      <c r="C9" s="9">
        <v>62300</v>
      </c>
      <c r="D9" s="9" t="s">
        <v>162</v>
      </c>
      <c r="E9" s="9">
        <v>300000</v>
      </c>
      <c r="F9" s="9"/>
      <c r="G9" s="9"/>
      <c r="H9" s="10" t="s">
        <v>270</v>
      </c>
      <c r="I9" s="10">
        <f>SUM(I3:I8)</f>
        <v>2200000</v>
      </c>
      <c r="J9" s="9" t="s">
        <v>32</v>
      </c>
      <c r="K9" s="9">
        <v>57000</v>
      </c>
      <c r="L9" s="9"/>
      <c r="M9" s="9"/>
      <c r="N9" s="9"/>
      <c r="O9" s="9"/>
      <c r="P9" s="9"/>
      <c r="Q9" s="9"/>
      <c r="R9" s="9"/>
      <c r="S9" s="9"/>
      <c r="T9" s="9"/>
      <c r="U9" s="9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 ht="38.25" x14ac:dyDescent="0.2">
      <c r="A10" s="9">
        <v>8</v>
      </c>
      <c r="B10" s="9" t="s">
        <v>24</v>
      </c>
      <c r="C10" s="9">
        <v>180000</v>
      </c>
      <c r="D10" s="9" t="s">
        <v>163</v>
      </c>
      <c r="E10" s="9">
        <v>36000</v>
      </c>
      <c r="F10" s="9"/>
      <c r="G10" s="9"/>
      <c r="H10" s="9"/>
      <c r="I10" s="9"/>
      <c r="J10" s="9" t="s">
        <v>33</v>
      </c>
      <c r="K10" s="9">
        <v>40000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48" customHeight="1" x14ac:dyDescent="0.2">
      <c r="A11" s="9">
        <v>9</v>
      </c>
      <c r="B11" s="9" t="s">
        <v>170</v>
      </c>
      <c r="C11" s="9">
        <v>117500</v>
      </c>
      <c r="D11" s="9" t="s">
        <v>253</v>
      </c>
      <c r="E11" s="9">
        <v>50000</v>
      </c>
      <c r="F11" s="9"/>
      <c r="G11" s="9"/>
      <c r="H11" s="9"/>
      <c r="I11" s="9"/>
      <c r="J11" s="9" t="s">
        <v>34</v>
      </c>
      <c r="K11" s="9">
        <v>40000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25.5" x14ac:dyDescent="0.2">
      <c r="A12" s="9">
        <v>10</v>
      </c>
      <c r="B12" s="9" t="s">
        <v>171</v>
      </c>
      <c r="C12" s="7">
        <v>124300</v>
      </c>
      <c r="D12" s="9" t="s">
        <v>252</v>
      </c>
      <c r="E12" s="9" t="s">
        <v>247</v>
      </c>
      <c r="F12" s="9"/>
      <c r="G12" s="9"/>
      <c r="H12" s="9"/>
      <c r="I12" s="9"/>
      <c r="J12" s="9" t="s">
        <v>35</v>
      </c>
      <c r="K12" s="9">
        <v>90000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ht="38.25" x14ac:dyDescent="0.2">
      <c r="A13" s="9">
        <v>11</v>
      </c>
      <c r="B13" s="9" t="s">
        <v>172</v>
      </c>
      <c r="C13" s="9">
        <v>125100</v>
      </c>
      <c r="D13" s="9" t="s">
        <v>250</v>
      </c>
      <c r="E13" s="9" t="s">
        <v>248</v>
      </c>
      <c r="F13" s="9"/>
      <c r="G13" s="9"/>
      <c r="H13" s="9"/>
      <c r="I13" s="9"/>
      <c r="J13" s="9" t="s">
        <v>36</v>
      </c>
      <c r="K13" s="9">
        <v>96000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ht="38.25" x14ac:dyDescent="0.2">
      <c r="A14" s="9">
        <v>12</v>
      </c>
      <c r="B14" s="9" t="s">
        <v>173</v>
      </c>
      <c r="C14" s="9">
        <v>112700</v>
      </c>
      <c r="D14" s="9" t="s">
        <v>251</v>
      </c>
      <c r="E14" s="9" t="s">
        <v>248</v>
      </c>
      <c r="F14" s="9"/>
      <c r="G14" s="9"/>
      <c r="H14" s="9"/>
      <c r="I14" s="9"/>
      <c r="J14" s="9" t="s">
        <v>37</v>
      </c>
      <c r="K14" s="9">
        <v>35000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ht="38.25" x14ac:dyDescent="0.2">
      <c r="A15" s="9">
        <v>13</v>
      </c>
      <c r="B15" s="9" t="s">
        <v>174</v>
      </c>
      <c r="C15" s="9">
        <v>80300</v>
      </c>
      <c r="D15" s="9" t="s">
        <v>249</v>
      </c>
      <c r="E15" s="9" t="s">
        <v>254</v>
      </c>
      <c r="F15" s="9"/>
      <c r="G15" s="9"/>
      <c r="H15" s="9"/>
      <c r="I15" s="9"/>
      <c r="J15" s="9" t="s">
        <v>38</v>
      </c>
      <c r="K15" s="9">
        <v>50000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38.25" x14ac:dyDescent="0.2">
      <c r="A16" s="9">
        <v>14</v>
      </c>
      <c r="B16" s="9" t="s">
        <v>175</v>
      </c>
      <c r="C16" s="9">
        <v>82552</v>
      </c>
      <c r="D16" s="9" t="s">
        <v>255</v>
      </c>
      <c r="E16" s="9" t="s">
        <v>248</v>
      </c>
      <c r="F16" s="9"/>
      <c r="G16" s="9"/>
      <c r="H16" s="9"/>
      <c r="I16" s="9"/>
      <c r="J16" s="9" t="s">
        <v>39</v>
      </c>
      <c r="K16" s="9">
        <v>70000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38.25" x14ac:dyDescent="0.2">
      <c r="A17" s="9">
        <v>15</v>
      </c>
      <c r="B17" s="9" t="s">
        <v>176</v>
      </c>
      <c r="C17" s="9">
        <v>83332</v>
      </c>
      <c r="D17" s="9" t="s">
        <v>256</v>
      </c>
      <c r="E17" s="9" t="s">
        <v>248</v>
      </c>
      <c r="F17" s="9"/>
      <c r="G17" s="9"/>
      <c r="H17" s="9"/>
      <c r="I17" s="9"/>
      <c r="J17" s="9" t="s">
        <v>40</v>
      </c>
      <c r="K17" s="9">
        <v>300000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38.25" x14ac:dyDescent="0.2">
      <c r="A18" s="9">
        <v>16</v>
      </c>
      <c r="B18" s="9" t="s">
        <v>177</v>
      </c>
      <c r="C18" s="9">
        <v>111400</v>
      </c>
      <c r="D18" s="9" t="s">
        <v>257</v>
      </c>
      <c r="E18" s="9" t="s">
        <v>258</v>
      </c>
      <c r="F18" s="9"/>
      <c r="G18" s="9"/>
      <c r="H18" s="9"/>
      <c r="I18" s="9"/>
      <c r="J18" s="9" t="s">
        <v>41</v>
      </c>
      <c r="K18" s="9">
        <v>40000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38.25" x14ac:dyDescent="0.2">
      <c r="A19" s="9">
        <v>17</v>
      </c>
      <c r="B19" s="9" t="s">
        <v>178</v>
      </c>
      <c r="C19" s="9">
        <v>76700</v>
      </c>
      <c r="D19" s="9" t="s">
        <v>259</v>
      </c>
      <c r="E19" s="9" t="s">
        <v>260</v>
      </c>
      <c r="F19" s="9"/>
      <c r="G19" s="9"/>
      <c r="H19" s="9"/>
      <c r="I19" s="9"/>
      <c r="J19" s="9" t="s">
        <v>42</v>
      </c>
      <c r="K19" s="9">
        <v>40000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38.25" x14ac:dyDescent="0.2">
      <c r="A20" s="9">
        <v>18</v>
      </c>
      <c r="B20" s="9" t="s">
        <v>179</v>
      </c>
      <c r="C20" s="9">
        <v>59600</v>
      </c>
      <c r="D20" s="9" t="s">
        <v>262</v>
      </c>
      <c r="E20" s="9" t="s">
        <v>261</v>
      </c>
      <c r="F20" s="9"/>
      <c r="G20" s="9"/>
      <c r="H20" s="9"/>
      <c r="I20" s="9"/>
      <c r="J20" s="9" t="s">
        <v>43</v>
      </c>
      <c r="K20" s="9">
        <v>45500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38.25" x14ac:dyDescent="0.2">
      <c r="A21" s="9">
        <v>19</v>
      </c>
      <c r="B21" s="9" t="s">
        <v>180</v>
      </c>
      <c r="C21" s="9">
        <v>44144</v>
      </c>
      <c r="D21" s="10" t="s">
        <v>264</v>
      </c>
      <c r="E21" s="9" t="s">
        <v>263</v>
      </c>
      <c r="F21" s="9"/>
      <c r="G21" s="9"/>
      <c r="H21" s="9"/>
      <c r="I21" s="9"/>
      <c r="J21" s="9" t="s">
        <v>44</v>
      </c>
      <c r="K21" s="9">
        <v>85000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25.5" x14ac:dyDescent="0.2">
      <c r="A22" s="9">
        <v>20</v>
      </c>
      <c r="B22" s="9" t="s">
        <v>181</v>
      </c>
      <c r="C22" s="9">
        <v>52700</v>
      </c>
      <c r="D22" s="10" t="s">
        <v>270</v>
      </c>
      <c r="E22" s="10">
        <f>SUM(E3:E21)</f>
        <v>1167260</v>
      </c>
      <c r="F22" s="9"/>
      <c r="G22" s="9"/>
      <c r="H22" s="9"/>
      <c r="I22" s="9"/>
      <c r="J22" s="9" t="s">
        <v>45</v>
      </c>
      <c r="K22" s="9">
        <v>84000</v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ht="51" x14ac:dyDescent="0.2">
      <c r="A23" s="9">
        <v>21</v>
      </c>
      <c r="B23" s="10" t="s">
        <v>265</v>
      </c>
      <c r="C23" s="9">
        <v>2500000</v>
      </c>
      <c r="D23" s="9"/>
      <c r="E23" s="9"/>
      <c r="F23" s="9"/>
      <c r="G23" s="9"/>
      <c r="H23" s="9"/>
      <c r="I23" s="9"/>
      <c r="J23" s="9" t="s">
        <v>46</v>
      </c>
      <c r="K23" s="9">
        <v>37500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25.5" x14ac:dyDescent="0.2">
      <c r="A24" s="9">
        <v>22</v>
      </c>
      <c r="B24" s="9" t="s">
        <v>182</v>
      </c>
      <c r="C24" s="9">
        <v>44446.8</v>
      </c>
      <c r="D24" s="9"/>
      <c r="E24" s="9"/>
      <c r="F24" s="9"/>
      <c r="G24" s="9"/>
      <c r="H24" s="9"/>
      <c r="I24" s="9"/>
      <c r="J24" s="9" t="s">
        <v>47</v>
      </c>
      <c r="K24" s="9">
        <v>49000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7" ht="25.5" x14ac:dyDescent="0.2">
      <c r="A25" s="9">
        <v>23</v>
      </c>
      <c r="B25" s="9" t="s">
        <v>183</v>
      </c>
      <c r="C25" s="9">
        <v>81600</v>
      </c>
      <c r="D25" s="9"/>
      <c r="E25" s="9"/>
      <c r="F25" s="9"/>
      <c r="G25" s="9"/>
      <c r="H25" s="9"/>
      <c r="I25" s="9"/>
      <c r="J25" s="9" t="s">
        <v>48</v>
      </c>
      <c r="K25" s="9">
        <v>70000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7" ht="38.25" x14ac:dyDescent="0.2">
      <c r="A26" s="9">
        <v>24</v>
      </c>
      <c r="B26" s="10" t="s">
        <v>266</v>
      </c>
      <c r="C26" s="9">
        <v>2000000</v>
      </c>
      <c r="D26" s="9"/>
      <c r="E26" s="9"/>
      <c r="F26" s="9"/>
      <c r="G26" s="9"/>
      <c r="H26" s="9"/>
      <c r="I26" s="9"/>
      <c r="J26" s="9" t="s">
        <v>49</v>
      </c>
      <c r="K26" s="9">
        <v>62500</v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7" ht="25.5" x14ac:dyDescent="0.2">
      <c r="A27" s="9">
        <v>25</v>
      </c>
      <c r="B27" s="9" t="s">
        <v>184</v>
      </c>
      <c r="C27" s="9">
        <v>100300</v>
      </c>
      <c r="D27" s="9"/>
      <c r="E27" s="9"/>
      <c r="F27" s="9"/>
      <c r="G27" s="9"/>
      <c r="H27" s="9"/>
      <c r="I27" s="9"/>
      <c r="J27" s="9" t="s">
        <v>50</v>
      </c>
      <c r="K27" s="9">
        <v>40000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7" ht="25.5" x14ac:dyDescent="0.2">
      <c r="A28" s="9">
        <v>26</v>
      </c>
      <c r="B28" s="9" t="s">
        <v>185</v>
      </c>
      <c r="C28" s="9">
        <v>102000</v>
      </c>
      <c r="D28" s="9"/>
      <c r="E28" s="9"/>
      <c r="F28" s="9"/>
      <c r="G28" s="9"/>
      <c r="H28" s="9"/>
      <c r="I28" s="9"/>
      <c r="J28" s="9" t="s">
        <v>54</v>
      </c>
      <c r="K28" s="9">
        <v>84000</v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7" ht="25.5" x14ac:dyDescent="0.2">
      <c r="A29" s="9">
        <v>27</v>
      </c>
      <c r="B29" s="9" t="s">
        <v>186</v>
      </c>
      <c r="C29" s="9">
        <v>102000</v>
      </c>
      <c r="D29" s="9"/>
      <c r="E29" s="9"/>
      <c r="F29" s="9"/>
      <c r="G29" s="9"/>
      <c r="H29" s="9"/>
      <c r="I29" s="9"/>
      <c r="J29" s="9" t="s">
        <v>51</v>
      </c>
      <c r="K29" s="9">
        <v>48000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7" ht="25.5" x14ac:dyDescent="0.2">
      <c r="A30" s="9">
        <v>28</v>
      </c>
      <c r="B30" s="9" t="s">
        <v>187</v>
      </c>
      <c r="C30" s="9">
        <v>35300</v>
      </c>
      <c r="D30" s="9"/>
      <c r="E30" s="9"/>
      <c r="F30" s="9"/>
      <c r="G30" s="9"/>
      <c r="H30" s="9"/>
      <c r="I30" s="9"/>
      <c r="J30" s="9" t="s">
        <v>52</v>
      </c>
      <c r="K30" s="9">
        <v>70000</v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7" ht="38.25" x14ac:dyDescent="0.2">
      <c r="A31" s="9">
        <v>29</v>
      </c>
      <c r="B31" s="9" t="s">
        <v>188</v>
      </c>
      <c r="C31" s="9">
        <v>35054</v>
      </c>
      <c r="D31" s="9"/>
      <c r="E31" s="9"/>
      <c r="F31" s="9"/>
      <c r="G31" s="9"/>
      <c r="H31" s="9"/>
      <c r="I31" s="9"/>
      <c r="J31" s="9" t="s">
        <v>53</v>
      </c>
      <c r="K31" s="9">
        <v>35000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7" ht="25.5" x14ac:dyDescent="0.2">
      <c r="A32" s="9">
        <v>30</v>
      </c>
      <c r="B32" s="9" t="s">
        <v>189</v>
      </c>
      <c r="C32" s="9">
        <v>34530</v>
      </c>
      <c r="D32" s="9"/>
      <c r="E32" s="9"/>
      <c r="F32" s="9"/>
      <c r="G32" s="9"/>
      <c r="H32" s="9"/>
      <c r="I32" s="9"/>
      <c r="J32" s="9" t="s">
        <v>59</v>
      </c>
      <c r="K32" s="9">
        <v>90000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25.5" x14ac:dyDescent="0.2">
      <c r="A33" s="9">
        <v>31</v>
      </c>
      <c r="B33" s="9" t="s">
        <v>190</v>
      </c>
      <c r="C33" s="9">
        <v>116300</v>
      </c>
      <c r="D33" s="9"/>
      <c r="E33" s="9"/>
      <c r="F33" s="9"/>
      <c r="G33" s="9"/>
      <c r="H33" s="9"/>
      <c r="I33" s="9"/>
      <c r="J33" s="9" t="s">
        <v>58</v>
      </c>
      <c r="K33" s="9">
        <v>84000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38.25" x14ac:dyDescent="0.2">
      <c r="A34" s="9">
        <v>32</v>
      </c>
      <c r="B34" s="9" t="s">
        <v>191</v>
      </c>
      <c r="C34" s="9">
        <v>66300</v>
      </c>
      <c r="D34" s="9"/>
      <c r="E34" s="9"/>
      <c r="F34" s="9"/>
      <c r="G34" s="9"/>
      <c r="H34" s="9"/>
      <c r="I34" s="9"/>
      <c r="J34" s="9" t="s">
        <v>57</v>
      </c>
      <c r="K34" s="9">
        <v>90000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25.5" x14ac:dyDescent="0.2">
      <c r="A35" s="9">
        <v>33</v>
      </c>
      <c r="B35" s="9" t="s">
        <v>192</v>
      </c>
      <c r="C35" s="9">
        <v>50000</v>
      </c>
      <c r="D35" s="9"/>
      <c r="E35" s="9"/>
      <c r="F35" s="9"/>
      <c r="G35" s="9"/>
      <c r="H35" s="9"/>
      <c r="I35" s="9"/>
      <c r="J35" s="9" t="s">
        <v>56</v>
      </c>
      <c r="K35" s="9">
        <v>50000</v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ht="38.25" x14ac:dyDescent="0.2">
      <c r="A36" s="9">
        <v>34</v>
      </c>
      <c r="B36" s="9" t="s">
        <v>193</v>
      </c>
      <c r="C36" s="9">
        <v>36300</v>
      </c>
      <c r="D36" s="9"/>
      <c r="E36" s="9"/>
      <c r="F36" s="9"/>
      <c r="G36" s="9"/>
      <c r="H36" s="9"/>
      <c r="I36" s="9"/>
      <c r="J36" s="9" t="s">
        <v>55</v>
      </c>
      <c r="K36" s="9">
        <v>90000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ht="25.5" x14ac:dyDescent="0.2">
      <c r="A37" s="9">
        <v>35</v>
      </c>
      <c r="B37" s="9" t="s">
        <v>194</v>
      </c>
      <c r="C37" s="9">
        <v>35173</v>
      </c>
      <c r="D37" s="9"/>
      <c r="E37" s="9"/>
      <c r="F37" s="9"/>
      <c r="G37" s="9"/>
      <c r="H37" s="9"/>
      <c r="I37" s="9"/>
      <c r="J37" s="9" t="s">
        <v>60</v>
      </c>
      <c r="K37" s="9">
        <v>63000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ht="25.5" x14ac:dyDescent="0.2">
      <c r="A38" s="9">
        <v>36</v>
      </c>
      <c r="B38" s="9" t="s">
        <v>195</v>
      </c>
      <c r="C38" s="9">
        <v>130700</v>
      </c>
      <c r="D38" s="9"/>
      <c r="E38" s="9"/>
      <c r="F38" s="9"/>
      <c r="G38" s="9"/>
      <c r="H38" s="9"/>
      <c r="I38" s="9"/>
      <c r="J38" s="9" t="s">
        <v>108</v>
      </c>
      <c r="K38" s="9">
        <v>96000</v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ht="25.5" x14ac:dyDescent="0.2">
      <c r="A39" s="9">
        <v>37</v>
      </c>
      <c r="B39" s="9" t="s">
        <v>196</v>
      </c>
      <c r="C39" s="9">
        <v>44100</v>
      </c>
      <c r="D39" s="9"/>
      <c r="E39" s="9"/>
      <c r="F39" s="9"/>
      <c r="G39" s="9"/>
      <c r="H39" s="9"/>
      <c r="I39" s="9"/>
      <c r="J39" s="9" t="s">
        <v>89</v>
      </c>
      <c r="K39" s="9">
        <v>60000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ht="25.5" x14ac:dyDescent="0.2">
      <c r="A40" s="9">
        <v>38</v>
      </c>
      <c r="B40" s="9" t="s">
        <v>197</v>
      </c>
      <c r="C40" s="9">
        <v>106700</v>
      </c>
      <c r="D40" s="9"/>
      <c r="E40" s="9"/>
      <c r="F40" s="9"/>
      <c r="G40" s="9"/>
      <c r="H40" s="9"/>
      <c r="I40" s="9"/>
      <c r="J40" s="9" t="s">
        <v>90</v>
      </c>
      <c r="K40" s="9">
        <v>40000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ht="25.5" x14ac:dyDescent="0.2">
      <c r="A41" s="9">
        <v>39</v>
      </c>
      <c r="B41" s="9" t="s">
        <v>198</v>
      </c>
      <c r="C41" s="9">
        <v>64900</v>
      </c>
      <c r="D41" s="9"/>
      <c r="E41" s="9"/>
      <c r="F41" s="9"/>
      <c r="G41" s="9"/>
      <c r="H41" s="9"/>
      <c r="I41" s="9"/>
      <c r="J41" s="9" t="s">
        <v>91</v>
      </c>
      <c r="K41" s="9">
        <v>85000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25.5" x14ac:dyDescent="0.2">
      <c r="A42" s="9">
        <v>40</v>
      </c>
      <c r="B42" s="9" t="s">
        <v>199</v>
      </c>
      <c r="C42" s="9">
        <v>82120</v>
      </c>
      <c r="D42" s="9"/>
      <c r="E42" s="9"/>
      <c r="F42" s="9"/>
      <c r="G42" s="9"/>
      <c r="H42" s="9"/>
      <c r="I42" s="9"/>
      <c r="J42" s="9" t="s">
        <v>93</v>
      </c>
      <c r="K42" s="9">
        <v>120000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38.25" x14ac:dyDescent="0.2">
      <c r="A43" s="9">
        <v>41</v>
      </c>
      <c r="B43" s="9" t="s">
        <v>200</v>
      </c>
      <c r="C43" s="9">
        <v>50000</v>
      </c>
      <c r="D43" s="9"/>
      <c r="E43" s="9"/>
      <c r="F43" s="9"/>
      <c r="G43" s="9"/>
      <c r="H43" s="9"/>
      <c r="I43" s="9"/>
      <c r="J43" s="9" t="s">
        <v>92</v>
      </c>
      <c r="K43" s="9">
        <v>64000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ht="25.5" x14ac:dyDescent="0.2">
      <c r="A44" s="9">
        <v>42</v>
      </c>
      <c r="B44" s="9" t="s">
        <v>201</v>
      </c>
      <c r="C44" s="9">
        <v>50000</v>
      </c>
      <c r="D44" s="9"/>
      <c r="E44" s="9"/>
      <c r="F44" s="9"/>
      <c r="G44" s="9"/>
      <c r="H44" s="9"/>
      <c r="I44" s="9"/>
      <c r="J44" s="9" t="s">
        <v>109</v>
      </c>
      <c r="K44" s="9">
        <v>42200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25.5" x14ac:dyDescent="0.2">
      <c r="A45" s="9">
        <v>43</v>
      </c>
      <c r="B45" s="9" t="s">
        <v>202</v>
      </c>
      <c r="C45" s="9">
        <v>39800</v>
      </c>
      <c r="D45" s="9"/>
      <c r="E45" s="9"/>
      <c r="F45" s="9"/>
      <c r="G45" s="9"/>
      <c r="H45" s="9"/>
      <c r="I45" s="9"/>
      <c r="J45" s="9" t="s">
        <v>94</v>
      </c>
      <c r="K45" s="9">
        <v>50000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ht="55.5" customHeight="1" x14ac:dyDescent="0.2">
      <c r="A46" s="9">
        <v>44</v>
      </c>
      <c r="B46" s="9" t="s">
        <v>203</v>
      </c>
      <c r="C46" s="9">
        <v>36300</v>
      </c>
      <c r="D46" s="9"/>
      <c r="E46" s="9"/>
      <c r="F46" s="9"/>
      <c r="G46" s="9"/>
      <c r="H46" s="9"/>
      <c r="I46" s="9"/>
      <c r="J46" s="9" t="s">
        <v>110</v>
      </c>
      <c r="K46" s="9">
        <v>56000</v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ht="38.25" x14ac:dyDescent="0.2">
      <c r="A47" s="9">
        <v>45</v>
      </c>
      <c r="B47" s="9" t="s">
        <v>204</v>
      </c>
      <c r="C47" s="9">
        <v>62440</v>
      </c>
      <c r="D47" s="9"/>
      <c r="E47" s="9"/>
      <c r="F47" s="9"/>
      <c r="G47" s="9"/>
      <c r="H47" s="9"/>
      <c r="I47" s="9"/>
      <c r="J47" s="9" t="s">
        <v>111</v>
      </c>
      <c r="K47" s="9">
        <v>40000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25.5" x14ac:dyDescent="0.2">
      <c r="A48" s="9">
        <v>46</v>
      </c>
      <c r="B48" s="9" t="s">
        <v>205</v>
      </c>
      <c r="C48" s="9">
        <v>46550</v>
      </c>
      <c r="D48" s="9"/>
      <c r="E48" s="9"/>
      <c r="F48" s="9"/>
      <c r="G48" s="9"/>
      <c r="H48" s="9"/>
      <c r="I48" s="9"/>
      <c r="J48" s="9" t="s">
        <v>113</v>
      </c>
      <c r="K48" s="9">
        <v>56000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25.5" x14ac:dyDescent="0.2">
      <c r="A49" s="9">
        <v>47</v>
      </c>
      <c r="B49" s="9" t="s">
        <v>206</v>
      </c>
      <c r="C49" s="9">
        <v>37300</v>
      </c>
      <c r="D49" s="9"/>
      <c r="E49" s="9"/>
      <c r="F49" s="9"/>
      <c r="G49" s="9"/>
      <c r="H49" s="9"/>
      <c r="I49" s="9"/>
      <c r="J49" s="9" t="s">
        <v>112</v>
      </c>
      <c r="K49" s="9">
        <v>35000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25.5" x14ac:dyDescent="0.2">
      <c r="A50" s="9">
        <v>48</v>
      </c>
      <c r="B50" s="9" t="s">
        <v>207</v>
      </c>
      <c r="C50" s="9">
        <v>38300</v>
      </c>
      <c r="D50" s="9"/>
      <c r="E50" s="9"/>
      <c r="F50" s="9"/>
      <c r="G50" s="9"/>
      <c r="H50" s="9"/>
      <c r="I50" s="9"/>
      <c r="J50" s="9" t="s">
        <v>114</v>
      </c>
      <c r="K50" s="9">
        <v>40000</v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38.25" x14ac:dyDescent="0.2">
      <c r="A51" s="9">
        <v>49</v>
      </c>
      <c r="B51" s="9" t="s">
        <v>208</v>
      </c>
      <c r="C51" s="9">
        <v>42300</v>
      </c>
      <c r="D51" s="9"/>
      <c r="E51" s="9"/>
      <c r="F51" s="9"/>
      <c r="G51" s="9"/>
      <c r="H51" s="9"/>
      <c r="I51" s="9"/>
      <c r="J51" s="9" t="s">
        <v>115</v>
      </c>
      <c r="K51" s="9">
        <v>42000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25.5" x14ac:dyDescent="0.2">
      <c r="A52" s="9">
        <v>50</v>
      </c>
      <c r="B52" s="9" t="s">
        <v>209</v>
      </c>
      <c r="C52" s="9">
        <v>86700</v>
      </c>
      <c r="D52" s="9"/>
      <c r="E52" s="9"/>
      <c r="F52" s="9"/>
      <c r="G52" s="9"/>
      <c r="H52" s="9"/>
      <c r="I52" s="9"/>
      <c r="J52" s="9" t="s">
        <v>116</v>
      </c>
      <c r="K52" s="9">
        <v>65000</v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25.5" x14ac:dyDescent="0.2">
      <c r="A53" s="9">
        <v>51</v>
      </c>
      <c r="B53" s="9" t="s">
        <v>210</v>
      </c>
      <c r="C53" s="9">
        <v>200000</v>
      </c>
      <c r="D53" s="9"/>
      <c r="E53" s="9"/>
      <c r="F53" s="9"/>
      <c r="G53" s="9"/>
      <c r="H53" s="9"/>
      <c r="I53" s="9"/>
      <c r="J53" s="9" t="s">
        <v>117</v>
      </c>
      <c r="K53" s="9">
        <v>40000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25.5" x14ac:dyDescent="0.2">
      <c r="A54" s="9">
        <v>52</v>
      </c>
      <c r="B54" s="9" t="s">
        <v>211</v>
      </c>
      <c r="C54" s="9">
        <v>114300</v>
      </c>
      <c r="D54" s="9"/>
      <c r="E54" s="9"/>
      <c r="F54" s="9"/>
      <c r="G54" s="9"/>
      <c r="H54" s="9"/>
      <c r="I54" s="9"/>
      <c r="J54" s="9" t="s">
        <v>131</v>
      </c>
      <c r="K54" s="9">
        <v>88000</v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25.5" x14ac:dyDescent="0.2">
      <c r="A55" s="9">
        <v>53</v>
      </c>
      <c r="B55" s="9" t="s">
        <v>212</v>
      </c>
      <c r="C55" s="9">
        <v>84950</v>
      </c>
      <c r="D55" s="9"/>
      <c r="E55" s="9"/>
      <c r="F55" s="9"/>
      <c r="G55" s="9"/>
      <c r="H55" s="9"/>
      <c r="I55" s="9"/>
      <c r="J55" s="9" t="s">
        <v>118</v>
      </c>
      <c r="K55" s="9">
        <v>100000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25.5" x14ac:dyDescent="0.2">
      <c r="A56" s="9">
        <v>54</v>
      </c>
      <c r="B56" s="9" t="s">
        <v>213</v>
      </c>
      <c r="C56" s="9">
        <v>70300</v>
      </c>
      <c r="D56" s="9"/>
      <c r="E56" s="9"/>
      <c r="F56" s="9"/>
      <c r="G56" s="9"/>
      <c r="H56" s="9"/>
      <c r="I56" s="9"/>
      <c r="J56" s="9" t="s">
        <v>119</v>
      </c>
      <c r="K56" s="9">
        <v>300000</v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25.5" x14ac:dyDescent="0.2">
      <c r="A57" s="9">
        <v>55</v>
      </c>
      <c r="B57" s="9" t="s">
        <v>214</v>
      </c>
      <c r="C57" s="9">
        <v>86300</v>
      </c>
      <c r="D57" s="9"/>
      <c r="E57" s="9"/>
      <c r="F57" s="9"/>
      <c r="G57" s="9"/>
      <c r="H57" s="9"/>
      <c r="I57" s="9"/>
      <c r="J57" s="9" t="s">
        <v>120</v>
      </c>
      <c r="K57" s="9">
        <v>126000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ht="25.5" x14ac:dyDescent="0.2">
      <c r="A58" s="9">
        <v>56</v>
      </c>
      <c r="B58" s="9" t="s">
        <v>215</v>
      </c>
      <c r="C58" s="9">
        <v>53300</v>
      </c>
      <c r="D58" s="9"/>
      <c r="E58" s="9"/>
      <c r="F58" s="9"/>
      <c r="G58" s="9"/>
      <c r="H58" s="9"/>
      <c r="I58" s="9"/>
      <c r="J58" s="9" t="s">
        <v>121</v>
      </c>
      <c r="K58" s="9">
        <v>180000</v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38.25" x14ac:dyDescent="0.2">
      <c r="A59" s="9">
        <v>57</v>
      </c>
      <c r="B59" s="9" t="s">
        <v>216</v>
      </c>
      <c r="C59" s="9">
        <v>55000</v>
      </c>
      <c r="D59" s="9"/>
      <c r="E59" s="9"/>
      <c r="F59" s="9"/>
      <c r="G59" s="9"/>
      <c r="H59" s="9"/>
      <c r="I59" s="9"/>
      <c r="J59" s="9" t="s">
        <v>132</v>
      </c>
      <c r="K59" s="9">
        <v>35000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25.5" x14ac:dyDescent="0.2">
      <c r="A60" s="9">
        <v>58</v>
      </c>
      <c r="B60" s="9" t="s">
        <v>217</v>
      </c>
      <c r="C60" s="9">
        <v>112300</v>
      </c>
      <c r="D60" s="9"/>
      <c r="E60" s="9"/>
      <c r="F60" s="9"/>
      <c r="G60" s="9"/>
      <c r="H60" s="9"/>
      <c r="I60" s="9"/>
      <c r="J60" s="9" t="s">
        <v>122</v>
      </c>
      <c r="K60" s="9">
        <v>150000</v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25.5" x14ac:dyDescent="0.2">
      <c r="A61" s="9">
        <v>59</v>
      </c>
      <c r="B61" s="9" t="s">
        <v>218</v>
      </c>
      <c r="C61" s="9">
        <v>44840</v>
      </c>
      <c r="D61" s="9"/>
      <c r="E61" s="9"/>
      <c r="F61" s="9"/>
      <c r="G61" s="9"/>
      <c r="H61" s="9"/>
      <c r="I61" s="9"/>
      <c r="J61" s="9" t="s">
        <v>124</v>
      </c>
      <c r="K61" s="9">
        <v>80000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t="25.5" x14ac:dyDescent="0.2">
      <c r="A62" s="9">
        <v>60</v>
      </c>
      <c r="B62" s="9" t="s">
        <v>219</v>
      </c>
      <c r="C62" s="9">
        <v>46300</v>
      </c>
      <c r="D62" s="9"/>
      <c r="E62" s="9"/>
      <c r="F62" s="9"/>
      <c r="G62" s="9"/>
      <c r="H62" s="9"/>
      <c r="I62" s="9"/>
      <c r="J62" s="9" t="s">
        <v>123</v>
      </c>
      <c r="K62" s="9">
        <v>40000</v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25.5" x14ac:dyDescent="0.2">
      <c r="A63" s="9">
        <v>61</v>
      </c>
      <c r="B63" s="9" t="s">
        <v>220</v>
      </c>
      <c r="C63" s="9">
        <v>50300</v>
      </c>
      <c r="D63" s="9"/>
      <c r="E63" s="9"/>
      <c r="F63" s="9"/>
      <c r="G63" s="9"/>
      <c r="H63" s="9"/>
      <c r="I63" s="9"/>
      <c r="J63" s="9" t="s">
        <v>125</v>
      </c>
      <c r="K63" s="9">
        <v>42000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38.25" x14ac:dyDescent="0.2">
      <c r="A64" s="9">
        <v>62</v>
      </c>
      <c r="B64" s="9" t="s">
        <v>221</v>
      </c>
      <c r="C64" s="9">
        <v>69800</v>
      </c>
      <c r="D64" s="9"/>
      <c r="E64" s="9"/>
      <c r="F64" s="9"/>
      <c r="G64" s="9"/>
      <c r="H64" s="9"/>
      <c r="I64" s="9"/>
      <c r="J64" s="9" t="s">
        <v>126</v>
      </c>
      <c r="K64" s="9">
        <v>35000</v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25.5" x14ac:dyDescent="0.2">
      <c r="A65" s="9">
        <v>63</v>
      </c>
      <c r="B65" s="9" t="s">
        <v>222</v>
      </c>
      <c r="C65" s="9">
        <v>80800</v>
      </c>
      <c r="D65" s="9"/>
      <c r="E65" s="9"/>
      <c r="F65" s="9"/>
      <c r="G65" s="9"/>
      <c r="H65" s="9"/>
      <c r="I65" s="9"/>
      <c r="J65" s="9" t="s">
        <v>127</v>
      </c>
      <c r="K65" s="9">
        <v>48000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25.5" x14ac:dyDescent="0.2">
      <c r="A66" s="9">
        <v>64</v>
      </c>
      <c r="B66" s="9" t="s">
        <v>223</v>
      </c>
      <c r="C66" s="9">
        <v>506750</v>
      </c>
      <c r="D66" s="9"/>
      <c r="E66" s="9"/>
      <c r="F66" s="9"/>
      <c r="G66" s="9"/>
      <c r="H66" s="9"/>
      <c r="I66" s="9"/>
      <c r="J66" s="9" t="s">
        <v>128</v>
      </c>
      <c r="K66" s="9">
        <v>260000</v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25.5" x14ac:dyDescent="0.2">
      <c r="A67" s="9">
        <v>65</v>
      </c>
      <c r="B67" s="9" t="s">
        <v>224</v>
      </c>
      <c r="C67" s="9">
        <v>210000</v>
      </c>
      <c r="D67" s="9"/>
      <c r="E67" s="9"/>
      <c r="F67" s="9"/>
      <c r="G67" s="9"/>
      <c r="H67" s="9"/>
      <c r="I67" s="9"/>
      <c r="J67" s="9" t="s">
        <v>130</v>
      </c>
      <c r="K67" s="9">
        <v>52000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25.5" x14ac:dyDescent="0.2">
      <c r="A68" s="9">
        <v>66</v>
      </c>
      <c r="B68" s="9" t="s">
        <v>225</v>
      </c>
      <c r="C68" s="9">
        <v>100300</v>
      </c>
      <c r="D68" s="9"/>
      <c r="E68" s="9"/>
      <c r="F68" s="9"/>
      <c r="G68" s="9"/>
      <c r="H68" s="9"/>
      <c r="I68" s="9"/>
      <c r="J68" s="9" t="s">
        <v>129</v>
      </c>
      <c r="K68" s="9">
        <v>95000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25.5" x14ac:dyDescent="0.2">
      <c r="A69" s="9">
        <v>67</v>
      </c>
      <c r="B69" s="9" t="s">
        <v>226</v>
      </c>
      <c r="C69" s="9">
        <v>40500</v>
      </c>
      <c r="D69" s="9"/>
      <c r="E69" s="9"/>
      <c r="F69" s="9"/>
      <c r="G69" s="9"/>
      <c r="H69" s="9"/>
      <c r="I69" s="9"/>
      <c r="J69" s="9" t="s">
        <v>133</v>
      </c>
      <c r="K69" s="9">
        <v>120000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25.5" x14ac:dyDescent="0.2">
      <c r="A70" s="9">
        <v>68</v>
      </c>
      <c r="B70" s="9" t="s">
        <v>227</v>
      </c>
      <c r="C70" s="9">
        <v>34700</v>
      </c>
      <c r="D70" s="9"/>
      <c r="E70" s="9"/>
      <c r="F70" s="9"/>
      <c r="G70" s="9"/>
      <c r="H70" s="9"/>
      <c r="I70" s="9"/>
      <c r="J70" s="9" t="s">
        <v>134</v>
      </c>
      <c r="K70" s="9">
        <v>35000</v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38.25" x14ac:dyDescent="0.2">
      <c r="A71" s="9">
        <v>69</v>
      </c>
      <c r="B71" s="9" t="s">
        <v>228</v>
      </c>
      <c r="C71" s="9">
        <v>36990</v>
      </c>
      <c r="D71" s="9"/>
      <c r="E71" s="9"/>
      <c r="F71" s="9"/>
      <c r="G71" s="9"/>
      <c r="H71" s="9"/>
      <c r="I71" s="9"/>
      <c r="J71" s="9" t="s">
        <v>135</v>
      </c>
      <c r="K71" s="9">
        <v>90000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38.25" x14ac:dyDescent="0.2">
      <c r="A72" s="9">
        <v>70</v>
      </c>
      <c r="B72" s="9" t="s">
        <v>229</v>
      </c>
      <c r="C72" s="9">
        <v>168300</v>
      </c>
      <c r="D72" s="9"/>
      <c r="E72" s="9"/>
      <c r="F72" s="9"/>
      <c r="G72" s="9"/>
      <c r="H72" s="9"/>
      <c r="I72" s="9"/>
      <c r="J72" s="9" t="s">
        <v>136</v>
      </c>
      <c r="K72" s="9">
        <v>56000</v>
      </c>
      <c r="L72" s="9"/>
      <c r="M72" s="9"/>
      <c r="N72" s="9"/>
      <c r="O72" s="9"/>
      <c r="P72" s="9"/>
      <c r="Q72" s="9"/>
      <c r="R72" s="9"/>
      <c r="S72" s="9"/>
      <c r="T72" s="9"/>
      <c r="U72" s="9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25.5" x14ac:dyDescent="0.2">
      <c r="A73" s="9">
        <v>71</v>
      </c>
      <c r="B73" s="9" t="s">
        <v>230</v>
      </c>
      <c r="C73" s="9">
        <v>38050</v>
      </c>
      <c r="D73" s="9"/>
      <c r="E73" s="9"/>
      <c r="F73" s="9"/>
      <c r="G73" s="9"/>
      <c r="H73" s="9"/>
      <c r="I73" s="9"/>
      <c r="J73" s="9" t="s">
        <v>137</v>
      </c>
      <c r="K73" s="9">
        <v>50000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25.5" x14ac:dyDescent="0.2">
      <c r="A74" s="9">
        <v>72</v>
      </c>
      <c r="B74" s="9" t="s">
        <v>231</v>
      </c>
      <c r="C74" s="9">
        <v>37550</v>
      </c>
      <c r="D74" s="9"/>
      <c r="E74" s="9"/>
      <c r="F74" s="9"/>
      <c r="G74" s="9"/>
      <c r="H74" s="9"/>
      <c r="I74" s="9"/>
      <c r="J74" s="9" t="s">
        <v>138</v>
      </c>
      <c r="K74" s="9">
        <v>90000</v>
      </c>
      <c r="L74" s="9"/>
      <c r="M74" s="9"/>
      <c r="N74" s="9"/>
      <c r="O74" s="9"/>
      <c r="P74" s="9"/>
      <c r="Q74" s="9"/>
      <c r="R74" s="9"/>
      <c r="S74" s="9"/>
      <c r="T74" s="9"/>
      <c r="U74" s="9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25.5" x14ac:dyDescent="0.2">
      <c r="A75" s="9">
        <v>73</v>
      </c>
      <c r="B75" s="9" t="s">
        <v>232</v>
      </c>
      <c r="C75" s="9">
        <v>41700</v>
      </c>
      <c r="D75" s="9"/>
      <c r="E75" s="9"/>
      <c r="F75" s="9"/>
      <c r="G75" s="9"/>
      <c r="H75" s="9"/>
      <c r="I75" s="9"/>
      <c r="J75" s="9" t="s">
        <v>139</v>
      </c>
      <c r="K75" s="9">
        <v>40000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38.25" x14ac:dyDescent="0.2">
      <c r="A76" s="9">
        <v>74</v>
      </c>
      <c r="B76" s="9" t="s">
        <v>233</v>
      </c>
      <c r="C76" s="9">
        <v>60400</v>
      </c>
      <c r="D76" s="9"/>
      <c r="E76" s="9"/>
      <c r="F76" s="9"/>
      <c r="G76" s="9"/>
      <c r="H76" s="9"/>
      <c r="I76" s="9"/>
      <c r="J76" s="9" t="s">
        <v>140</v>
      </c>
      <c r="K76" s="9">
        <v>121000</v>
      </c>
      <c r="L76" s="9"/>
      <c r="M76" s="9"/>
      <c r="N76" s="9"/>
      <c r="O76" s="9"/>
      <c r="P76" s="9"/>
      <c r="Q76" s="9"/>
      <c r="R76" s="9"/>
      <c r="S76" s="9"/>
      <c r="T76" s="9"/>
      <c r="U76" s="9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25.5" x14ac:dyDescent="0.2">
      <c r="A77" s="9">
        <v>75</v>
      </c>
      <c r="B77" s="9" t="s">
        <v>234</v>
      </c>
      <c r="C77" s="9">
        <v>70300</v>
      </c>
      <c r="D77" s="9"/>
      <c r="E77" s="9"/>
      <c r="F77" s="9"/>
      <c r="G77" s="9"/>
      <c r="H77" s="9"/>
      <c r="I77" s="9"/>
      <c r="J77" s="9" t="s">
        <v>141</v>
      </c>
      <c r="K77" s="9">
        <v>80000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25.5" x14ac:dyDescent="0.2">
      <c r="A78" s="9">
        <v>76</v>
      </c>
      <c r="B78" s="9" t="s">
        <v>235</v>
      </c>
      <c r="C78" s="9">
        <v>70800</v>
      </c>
      <c r="D78" s="9"/>
      <c r="E78" s="9"/>
      <c r="F78" s="9"/>
      <c r="G78" s="9"/>
      <c r="H78" s="9"/>
      <c r="I78" s="9"/>
      <c r="J78" s="9" t="s">
        <v>142</v>
      </c>
      <c r="K78" s="9">
        <v>200000</v>
      </c>
      <c r="L78" s="9"/>
      <c r="M78" s="9"/>
      <c r="N78" s="9"/>
      <c r="O78" s="9"/>
      <c r="P78" s="9"/>
      <c r="Q78" s="9"/>
      <c r="R78" s="9"/>
      <c r="S78" s="9"/>
      <c r="T78" s="9"/>
      <c r="U78" s="9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25.5" x14ac:dyDescent="0.2">
      <c r="A79" s="9">
        <v>77</v>
      </c>
      <c r="B79" s="9" t="s">
        <v>236</v>
      </c>
      <c r="C79" s="9">
        <v>51800</v>
      </c>
      <c r="D79" s="9"/>
      <c r="E79" s="9"/>
      <c r="F79" s="9"/>
      <c r="G79" s="9"/>
      <c r="H79" s="9"/>
      <c r="I79" s="9"/>
      <c r="J79" s="9" t="s">
        <v>143</v>
      </c>
      <c r="K79" s="9">
        <v>90000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25.5" x14ac:dyDescent="0.2">
      <c r="A80" s="9">
        <v>78</v>
      </c>
      <c r="B80" s="9" t="s">
        <v>237</v>
      </c>
      <c r="C80" s="9">
        <v>115300</v>
      </c>
      <c r="D80" s="9"/>
      <c r="E80" s="9"/>
      <c r="F80" s="9"/>
      <c r="G80" s="9"/>
      <c r="H80" s="9"/>
      <c r="I80" s="9"/>
      <c r="J80" s="9" t="s">
        <v>144</v>
      </c>
      <c r="K80" s="9">
        <v>56000</v>
      </c>
      <c r="L80" s="9"/>
      <c r="M80" s="9"/>
      <c r="N80" s="9"/>
      <c r="O80" s="9"/>
      <c r="P80" s="9"/>
      <c r="Q80" s="9"/>
      <c r="R80" s="9"/>
      <c r="S80" s="9"/>
      <c r="T80" s="9"/>
      <c r="U80" s="9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25.5" x14ac:dyDescent="0.2">
      <c r="A81" s="9">
        <v>79</v>
      </c>
      <c r="B81" s="9" t="s">
        <v>238</v>
      </c>
      <c r="C81" s="9">
        <v>100800</v>
      </c>
      <c r="D81" s="9"/>
      <c r="E81" s="9"/>
      <c r="F81" s="9"/>
      <c r="G81" s="9"/>
      <c r="H81" s="9"/>
      <c r="I81" s="9"/>
      <c r="J81" s="9" t="s">
        <v>145</v>
      </c>
      <c r="K81" s="9">
        <v>212000</v>
      </c>
      <c r="L81" s="9"/>
      <c r="M81" s="9"/>
      <c r="N81" s="9"/>
      <c r="O81" s="9"/>
      <c r="P81" s="9"/>
      <c r="Q81" s="9"/>
      <c r="R81" s="9"/>
      <c r="S81" s="9"/>
      <c r="T81" s="9"/>
      <c r="U81" s="9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25.5" x14ac:dyDescent="0.2">
      <c r="A82" s="9">
        <v>80</v>
      </c>
      <c r="B82" s="9" t="s">
        <v>239</v>
      </c>
      <c r="C82" s="9">
        <v>170300</v>
      </c>
      <c r="D82" s="9"/>
      <c r="E82" s="9"/>
      <c r="F82" s="9"/>
      <c r="G82" s="9"/>
      <c r="H82" s="9"/>
      <c r="I82" s="9"/>
      <c r="J82" s="9" t="s">
        <v>146</v>
      </c>
      <c r="K82" s="9">
        <v>70000</v>
      </c>
      <c r="L82" s="9"/>
      <c r="M82" s="9"/>
      <c r="N82" s="9"/>
      <c r="O82" s="9"/>
      <c r="P82" s="9"/>
      <c r="Q82" s="9"/>
      <c r="R82" s="9"/>
      <c r="S82" s="9"/>
      <c r="T82" s="9"/>
      <c r="U82" s="9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25.5" x14ac:dyDescent="0.2">
      <c r="A83" s="9">
        <v>81</v>
      </c>
      <c r="B83" s="9" t="s">
        <v>240</v>
      </c>
      <c r="C83" s="9">
        <v>34450</v>
      </c>
      <c r="D83" s="9"/>
      <c r="E83" s="9"/>
      <c r="F83" s="9"/>
      <c r="G83" s="9"/>
      <c r="H83" s="9"/>
      <c r="I83" s="9"/>
      <c r="J83" s="9" t="s">
        <v>147</v>
      </c>
      <c r="K83" s="9">
        <v>35000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25.5" x14ac:dyDescent="0.2">
      <c r="A84" s="9">
        <v>82</v>
      </c>
      <c r="B84" s="9" t="s">
        <v>241</v>
      </c>
      <c r="C84" s="9">
        <v>34750</v>
      </c>
      <c r="D84" s="9"/>
      <c r="E84" s="9"/>
      <c r="F84" s="9"/>
      <c r="G84" s="9"/>
      <c r="H84" s="9"/>
      <c r="I84" s="9"/>
      <c r="J84" s="9" t="s">
        <v>148</v>
      </c>
      <c r="K84" s="9">
        <v>40000</v>
      </c>
      <c r="L84" s="9"/>
      <c r="M84" s="9"/>
      <c r="N84" s="9"/>
      <c r="O84" s="9"/>
      <c r="P84" s="9"/>
      <c r="Q84" s="9"/>
      <c r="R84" s="9"/>
      <c r="S84" s="9"/>
      <c r="T84" s="9"/>
      <c r="U84" s="9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25.5" x14ac:dyDescent="0.2">
      <c r="A85" s="9">
        <v>83</v>
      </c>
      <c r="B85" s="9" t="s">
        <v>242</v>
      </c>
      <c r="C85" s="9">
        <v>36300</v>
      </c>
      <c r="D85" s="9"/>
      <c r="E85" s="9"/>
      <c r="F85" s="9"/>
      <c r="G85" s="9"/>
      <c r="H85" s="9"/>
      <c r="I85" s="9"/>
      <c r="J85" s="9" t="s">
        <v>149</v>
      </c>
      <c r="K85" s="9">
        <v>45000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38.25" x14ac:dyDescent="0.2">
      <c r="A86" s="9">
        <v>84</v>
      </c>
      <c r="B86" s="9" t="s">
        <v>243</v>
      </c>
      <c r="C86" s="9">
        <v>37000</v>
      </c>
      <c r="D86" s="9"/>
      <c r="E86" s="9"/>
      <c r="F86" s="9"/>
      <c r="G86" s="9"/>
      <c r="H86" s="9"/>
      <c r="I86" s="9"/>
      <c r="J86" s="9" t="s">
        <v>150</v>
      </c>
      <c r="K86" s="9">
        <v>85000</v>
      </c>
      <c r="L86" s="9"/>
      <c r="M86" s="9"/>
      <c r="N86" s="9"/>
      <c r="O86" s="9"/>
      <c r="P86" s="9"/>
      <c r="Q86" s="9"/>
      <c r="R86" s="9"/>
      <c r="S86" s="9"/>
      <c r="T86" s="9"/>
      <c r="U86" s="9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38.25" x14ac:dyDescent="0.2">
      <c r="A87" s="9">
        <v>85</v>
      </c>
      <c r="B87" s="9" t="s">
        <v>244</v>
      </c>
      <c r="C87" s="9">
        <v>37500</v>
      </c>
      <c r="D87" s="9"/>
      <c r="E87" s="9"/>
      <c r="F87" s="9"/>
      <c r="G87" s="9"/>
      <c r="H87" s="9"/>
      <c r="I87" s="9"/>
      <c r="J87" s="9" t="s">
        <v>151</v>
      </c>
      <c r="K87" s="9">
        <v>35000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25.5" x14ac:dyDescent="0.2">
      <c r="A88" s="9">
        <v>86</v>
      </c>
      <c r="B88" s="9" t="s">
        <v>245</v>
      </c>
      <c r="C88" s="9">
        <v>38750</v>
      </c>
      <c r="D88" s="9"/>
      <c r="E88" s="9"/>
      <c r="F88" s="9"/>
      <c r="G88" s="9"/>
      <c r="H88" s="9"/>
      <c r="I88" s="9"/>
      <c r="J88" s="9" t="s">
        <v>152</v>
      </c>
      <c r="K88" s="9">
        <v>95000</v>
      </c>
      <c r="L88" s="9"/>
      <c r="M88" s="9"/>
      <c r="N88" s="9"/>
      <c r="O88" s="9"/>
      <c r="P88" s="9"/>
      <c r="Q88" s="9"/>
      <c r="R88" s="9"/>
      <c r="S88" s="9"/>
      <c r="T88" s="9"/>
      <c r="U88" s="9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25.5" x14ac:dyDescent="0.2">
      <c r="A89" s="9">
        <v>87</v>
      </c>
      <c r="B89" s="9" t="s">
        <v>246</v>
      </c>
      <c r="C89" s="9">
        <v>40300</v>
      </c>
      <c r="D89" s="9"/>
      <c r="E89" s="9"/>
      <c r="F89" s="9"/>
      <c r="G89" s="9"/>
      <c r="H89" s="9"/>
      <c r="I89" s="9"/>
      <c r="J89" s="9" t="s">
        <v>153</v>
      </c>
      <c r="K89" s="9">
        <v>140000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25.5" x14ac:dyDescent="0.2">
      <c r="A90" s="9">
        <v>88</v>
      </c>
      <c r="B90" s="10" t="s">
        <v>270</v>
      </c>
      <c r="C90" s="10">
        <f>SUM(C3:C89)</f>
        <v>11089281.800000001</v>
      </c>
      <c r="D90" s="9"/>
      <c r="E90" s="9"/>
      <c r="F90" s="9"/>
      <c r="G90" s="9"/>
      <c r="H90" s="9"/>
      <c r="I90" s="9"/>
      <c r="J90" s="9" t="s">
        <v>100</v>
      </c>
      <c r="K90" s="9">
        <v>30000</v>
      </c>
      <c r="L90" s="9"/>
      <c r="M90" s="9"/>
      <c r="N90" s="9"/>
      <c r="O90" s="9"/>
      <c r="P90" s="9"/>
      <c r="Q90" s="9"/>
      <c r="R90" s="9"/>
      <c r="S90" s="9"/>
      <c r="T90" s="9"/>
      <c r="U90" s="9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25.5" x14ac:dyDescent="0.2">
      <c r="A91" s="9">
        <v>89</v>
      </c>
      <c r="B91" s="9"/>
      <c r="C91" s="9"/>
      <c r="D91" s="9"/>
      <c r="E91" s="9"/>
      <c r="F91" s="9"/>
      <c r="G91" s="9"/>
      <c r="H91" s="9"/>
      <c r="I91" s="9"/>
      <c r="J91" s="9" t="s">
        <v>154</v>
      </c>
      <c r="K91" s="9">
        <v>100000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x14ac:dyDescent="0.2">
      <c r="A92" s="9">
        <v>90</v>
      </c>
      <c r="B92" s="9"/>
      <c r="C92" s="9"/>
      <c r="D92" s="9"/>
      <c r="E92" s="9"/>
      <c r="F92" s="9"/>
      <c r="G92" s="9"/>
      <c r="H92" s="9"/>
      <c r="I92" s="9"/>
      <c r="J92" s="9" t="s">
        <v>101</v>
      </c>
      <c r="K92" s="9">
        <v>40000</v>
      </c>
      <c r="L92" s="9"/>
      <c r="M92" s="9"/>
      <c r="N92" s="9"/>
      <c r="O92" s="9"/>
      <c r="P92" s="9"/>
      <c r="Q92" s="9"/>
      <c r="R92" s="9"/>
      <c r="S92" s="9"/>
      <c r="T92" s="9"/>
      <c r="U92" s="9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25.5" x14ac:dyDescent="0.2">
      <c r="A93" s="9">
        <v>91</v>
      </c>
      <c r="B93" s="9"/>
      <c r="C93" s="9"/>
      <c r="D93" s="9"/>
      <c r="E93" s="9"/>
      <c r="F93" s="9"/>
      <c r="G93" s="9"/>
      <c r="H93" s="9"/>
      <c r="I93" s="9"/>
      <c r="J93" s="9" t="s">
        <v>102</v>
      </c>
      <c r="K93" s="9">
        <v>60000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x14ac:dyDescent="0.2">
      <c r="A94" s="9">
        <v>92</v>
      </c>
      <c r="B94" s="9"/>
      <c r="C94" s="9"/>
      <c r="D94" s="9"/>
      <c r="E94" s="9"/>
      <c r="F94" s="9"/>
      <c r="G94" s="9"/>
      <c r="H94" s="9"/>
      <c r="I94" s="9"/>
      <c r="J94" s="9" t="s">
        <v>103</v>
      </c>
      <c r="K94" s="9">
        <v>55000</v>
      </c>
      <c r="L94" s="9"/>
      <c r="M94" s="9"/>
      <c r="N94" s="9"/>
      <c r="O94" s="9"/>
      <c r="P94" s="9"/>
      <c r="Q94" s="9"/>
      <c r="R94" s="9"/>
      <c r="S94" s="9"/>
      <c r="T94" s="9"/>
      <c r="U94" s="9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x14ac:dyDescent="0.2">
      <c r="A95" s="9">
        <v>93</v>
      </c>
      <c r="B95" s="9"/>
      <c r="C95" s="9"/>
      <c r="D95" s="9"/>
      <c r="E95" s="9"/>
      <c r="F95" s="9"/>
      <c r="G95" s="9"/>
      <c r="H95" s="9"/>
      <c r="I95" s="9"/>
      <c r="J95" s="9" t="s">
        <v>104</v>
      </c>
      <c r="K95" s="9">
        <v>50000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38.25" x14ac:dyDescent="0.2">
      <c r="A96" s="9">
        <v>94</v>
      </c>
      <c r="B96" s="9"/>
      <c r="C96" s="9"/>
      <c r="D96" s="9"/>
      <c r="E96" s="9"/>
      <c r="F96" s="9"/>
      <c r="G96" s="9"/>
      <c r="H96" s="9"/>
      <c r="I96" s="9"/>
      <c r="J96" s="9" t="s">
        <v>105</v>
      </c>
      <c r="K96" s="9">
        <v>48000</v>
      </c>
      <c r="L96" s="9"/>
      <c r="M96" s="9"/>
      <c r="N96" s="9"/>
      <c r="O96" s="9"/>
      <c r="P96" s="9"/>
      <c r="Q96" s="9"/>
      <c r="R96" s="9"/>
      <c r="S96" s="9"/>
      <c r="T96" s="9"/>
      <c r="U96" s="9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25.5" x14ac:dyDescent="0.2">
      <c r="A97" s="9">
        <v>95</v>
      </c>
      <c r="B97" s="9"/>
      <c r="C97" s="9"/>
      <c r="D97" s="9"/>
      <c r="E97" s="9"/>
      <c r="F97" s="9"/>
      <c r="G97" s="9"/>
      <c r="H97" s="9"/>
      <c r="I97" s="9"/>
      <c r="J97" s="9" t="s">
        <v>106</v>
      </c>
      <c r="K97" s="9">
        <v>200000</v>
      </c>
      <c r="L97" s="9"/>
      <c r="M97" s="9"/>
      <c r="N97" s="9"/>
      <c r="O97" s="9"/>
      <c r="P97" s="9"/>
      <c r="Q97" s="9"/>
      <c r="R97" s="9"/>
      <c r="S97" s="9"/>
      <c r="T97" s="9"/>
      <c r="U97" s="9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x14ac:dyDescent="0.2">
      <c r="A98" s="9">
        <v>96</v>
      </c>
      <c r="B98" s="9"/>
      <c r="C98" s="9"/>
      <c r="D98" s="9"/>
      <c r="E98" s="9"/>
      <c r="F98" s="9"/>
      <c r="G98" s="9"/>
      <c r="H98" s="9"/>
      <c r="I98" s="9"/>
      <c r="J98" s="9" t="s">
        <v>107</v>
      </c>
      <c r="K98" s="9">
        <v>40000</v>
      </c>
      <c r="L98" s="9"/>
      <c r="M98" s="9"/>
      <c r="N98" s="9"/>
      <c r="O98" s="9"/>
      <c r="P98" s="9"/>
      <c r="Q98" s="9"/>
      <c r="R98" s="9"/>
      <c r="S98" s="9"/>
      <c r="T98" s="9"/>
      <c r="U98" s="9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25.5" x14ac:dyDescent="0.2">
      <c r="A99" s="9">
        <v>97</v>
      </c>
      <c r="B99" s="9"/>
      <c r="C99" s="9"/>
      <c r="D99" s="9"/>
      <c r="E99" s="9"/>
      <c r="F99" s="9"/>
      <c r="G99" s="9"/>
      <c r="H99" s="9"/>
      <c r="I99" s="9"/>
      <c r="J99" s="9" t="s">
        <v>155</v>
      </c>
      <c r="K99" s="9">
        <v>80000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x14ac:dyDescent="0.2">
      <c r="A100" s="9">
        <v>98</v>
      </c>
      <c r="B100" s="9"/>
      <c r="C100" s="9"/>
      <c r="D100" s="9"/>
      <c r="E100" s="9"/>
      <c r="F100" s="9"/>
      <c r="G100" s="9"/>
      <c r="H100" s="9"/>
      <c r="I100" s="9"/>
      <c r="J100" s="9" t="s">
        <v>99</v>
      </c>
      <c r="K100" s="9">
        <v>40000</v>
      </c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x14ac:dyDescent="0.2">
      <c r="A101" s="9">
        <v>99</v>
      </c>
      <c r="B101" s="9"/>
      <c r="C101" s="9"/>
      <c r="D101" s="9"/>
      <c r="E101" s="9"/>
      <c r="F101" s="9"/>
      <c r="G101" s="9"/>
      <c r="H101" s="9"/>
      <c r="I101" s="9"/>
      <c r="J101" s="9" t="s">
        <v>98</v>
      </c>
      <c r="K101" s="9">
        <v>38000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25.5" x14ac:dyDescent="0.2">
      <c r="A102" s="9">
        <v>100</v>
      </c>
      <c r="B102" s="9"/>
      <c r="C102" s="9"/>
      <c r="D102" s="9"/>
      <c r="E102" s="9"/>
      <c r="F102" s="9"/>
      <c r="G102" s="9"/>
      <c r="H102" s="9"/>
      <c r="I102" s="9"/>
      <c r="J102" s="9" t="s">
        <v>97</v>
      </c>
      <c r="K102" s="9">
        <v>40000</v>
      </c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25.5" x14ac:dyDescent="0.2">
      <c r="A103" s="9">
        <v>101</v>
      </c>
      <c r="B103" s="9"/>
      <c r="C103" s="9"/>
      <c r="D103" s="9"/>
      <c r="E103" s="9"/>
      <c r="F103" s="9"/>
      <c r="G103" s="9"/>
      <c r="H103" s="9"/>
      <c r="I103" s="9"/>
      <c r="J103" s="9" t="s">
        <v>96</v>
      </c>
      <c r="K103" s="9">
        <v>40000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x14ac:dyDescent="0.2">
      <c r="A104" s="9">
        <v>102</v>
      </c>
      <c r="B104" s="9"/>
      <c r="C104" s="9"/>
      <c r="D104" s="9"/>
      <c r="E104" s="9"/>
      <c r="F104" s="9"/>
      <c r="G104" s="9"/>
      <c r="H104" s="9"/>
      <c r="I104" s="9"/>
      <c r="J104" s="9" t="s">
        <v>95</v>
      </c>
      <c r="K104" s="9">
        <v>60000</v>
      </c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x14ac:dyDescent="0.2">
      <c r="A105" s="9">
        <v>103</v>
      </c>
      <c r="B105" s="9"/>
      <c r="C105" s="9"/>
      <c r="D105" s="9"/>
      <c r="E105" s="9"/>
      <c r="F105" s="9"/>
      <c r="G105" s="9"/>
      <c r="H105" s="9"/>
      <c r="I105" s="9"/>
      <c r="J105" s="9" t="s">
        <v>88</v>
      </c>
      <c r="K105" s="9">
        <v>315000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25.5" x14ac:dyDescent="0.2">
      <c r="A106" s="9">
        <v>104</v>
      </c>
      <c r="B106" s="9"/>
      <c r="C106" s="9"/>
      <c r="D106" s="9"/>
      <c r="E106" s="9"/>
      <c r="F106" s="9"/>
      <c r="G106" s="9"/>
      <c r="H106" s="9"/>
      <c r="I106" s="9"/>
      <c r="J106" s="9" t="s">
        <v>87</v>
      </c>
      <c r="K106" s="9">
        <v>240000</v>
      </c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25.5" x14ac:dyDescent="0.2">
      <c r="A107" s="9">
        <v>105</v>
      </c>
      <c r="B107" s="9"/>
      <c r="C107" s="9"/>
      <c r="D107" s="9"/>
      <c r="E107" s="9"/>
      <c r="F107" s="9"/>
      <c r="G107" s="9"/>
      <c r="H107" s="9"/>
      <c r="I107" s="9"/>
      <c r="J107" s="9" t="s">
        <v>86</v>
      </c>
      <c r="K107" s="9">
        <v>68000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25.5" x14ac:dyDescent="0.2">
      <c r="A108" s="9">
        <v>106</v>
      </c>
      <c r="B108" s="9"/>
      <c r="C108" s="9"/>
      <c r="D108" s="9"/>
      <c r="E108" s="9"/>
      <c r="F108" s="9"/>
      <c r="G108" s="9"/>
      <c r="H108" s="9"/>
      <c r="I108" s="9"/>
      <c r="J108" s="9" t="s">
        <v>85</v>
      </c>
      <c r="K108" s="9">
        <v>40000</v>
      </c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25.5" x14ac:dyDescent="0.2">
      <c r="A109" s="9">
        <v>107</v>
      </c>
      <c r="B109" s="9"/>
      <c r="C109" s="9"/>
      <c r="D109" s="9"/>
      <c r="E109" s="9"/>
      <c r="F109" s="9"/>
      <c r="G109" s="9"/>
      <c r="H109" s="9"/>
      <c r="I109" s="9"/>
      <c r="J109" s="9" t="s">
        <v>84</v>
      </c>
      <c r="K109" s="9">
        <v>84000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25.5" x14ac:dyDescent="0.2">
      <c r="A110" s="9">
        <v>108</v>
      </c>
      <c r="B110" s="9"/>
      <c r="C110" s="9"/>
      <c r="D110" s="9"/>
      <c r="E110" s="9"/>
      <c r="F110" s="9"/>
      <c r="G110" s="9"/>
      <c r="H110" s="9"/>
      <c r="I110" s="9"/>
      <c r="J110" s="9" t="s">
        <v>83</v>
      </c>
      <c r="K110" s="9">
        <v>35000</v>
      </c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25.5" x14ac:dyDescent="0.2">
      <c r="A111" s="9">
        <v>109</v>
      </c>
      <c r="B111" s="9"/>
      <c r="C111" s="9"/>
      <c r="D111" s="9"/>
      <c r="E111" s="9"/>
      <c r="F111" s="9"/>
      <c r="G111" s="9"/>
      <c r="H111" s="9"/>
      <c r="I111" s="9"/>
      <c r="J111" s="9" t="s">
        <v>82</v>
      </c>
      <c r="K111" s="9">
        <v>63000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38.25" x14ac:dyDescent="0.2">
      <c r="A112" s="9">
        <v>110</v>
      </c>
      <c r="B112" s="9"/>
      <c r="C112" s="9"/>
      <c r="D112" s="9"/>
      <c r="E112" s="9"/>
      <c r="F112" s="9"/>
      <c r="G112" s="9"/>
      <c r="H112" s="9"/>
      <c r="I112" s="9"/>
      <c r="J112" s="9" t="s">
        <v>81</v>
      </c>
      <c r="K112" s="9">
        <v>60000</v>
      </c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x14ac:dyDescent="0.2">
      <c r="A113" s="9">
        <v>111</v>
      </c>
      <c r="B113" s="9"/>
      <c r="C113" s="9"/>
      <c r="D113" s="9"/>
      <c r="E113" s="9"/>
      <c r="F113" s="9"/>
      <c r="G113" s="9"/>
      <c r="H113" s="9"/>
      <c r="I113" s="9"/>
      <c r="J113" s="10" t="s">
        <v>80</v>
      </c>
      <c r="K113" s="9">
        <v>3549130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25.5" x14ac:dyDescent="0.2">
      <c r="A114" s="9">
        <v>112</v>
      </c>
      <c r="B114" s="9"/>
      <c r="C114" s="9"/>
      <c r="D114" s="9"/>
      <c r="E114" s="9"/>
      <c r="F114" s="9"/>
      <c r="G114" s="9"/>
      <c r="H114" s="9"/>
      <c r="I114" s="9"/>
      <c r="J114" s="9" t="s">
        <v>79</v>
      </c>
      <c r="K114" s="9">
        <v>45000</v>
      </c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25.5" x14ac:dyDescent="0.2">
      <c r="A115" s="9">
        <v>113</v>
      </c>
      <c r="B115" s="9"/>
      <c r="C115" s="9"/>
      <c r="D115" s="9"/>
      <c r="E115" s="9"/>
      <c r="F115" s="9"/>
      <c r="G115" s="9"/>
      <c r="H115" s="9"/>
      <c r="I115" s="9"/>
      <c r="J115" s="9" t="s">
        <v>78</v>
      </c>
      <c r="K115" s="9">
        <v>35000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38.25" x14ac:dyDescent="0.2">
      <c r="A116" s="9">
        <v>114</v>
      </c>
      <c r="B116" s="9"/>
      <c r="C116" s="9"/>
      <c r="D116" s="9"/>
      <c r="E116" s="9"/>
      <c r="F116" s="9"/>
      <c r="G116" s="9"/>
      <c r="H116" s="9"/>
      <c r="I116" s="9"/>
      <c r="J116" s="9" t="s">
        <v>77</v>
      </c>
      <c r="K116" s="9">
        <v>40000</v>
      </c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25.5" x14ac:dyDescent="0.2">
      <c r="A117" s="9">
        <v>115</v>
      </c>
      <c r="B117" s="9"/>
      <c r="C117" s="9"/>
      <c r="D117" s="9"/>
      <c r="E117" s="9"/>
      <c r="F117" s="9"/>
      <c r="G117" s="9"/>
      <c r="H117" s="9"/>
      <c r="I117" s="9"/>
      <c r="J117" s="9" t="s">
        <v>76</v>
      </c>
      <c r="K117" s="9">
        <v>58500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x14ac:dyDescent="0.2">
      <c r="A118" s="9">
        <v>116</v>
      </c>
      <c r="B118" s="9"/>
      <c r="C118" s="9"/>
      <c r="D118" s="9"/>
      <c r="E118" s="9"/>
      <c r="F118" s="9"/>
      <c r="G118" s="9"/>
      <c r="H118" s="9"/>
      <c r="I118" s="9"/>
      <c r="J118" s="9" t="s">
        <v>75</v>
      </c>
      <c r="K118" s="9">
        <v>108000</v>
      </c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25.5" x14ac:dyDescent="0.2">
      <c r="A119" s="9">
        <v>117</v>
      </c>
      <c r="B119" s="9"/>
      <c r="C119" s="9"/>
      <c r="D119" s="9"/>
      <c r="E119" s="9"/>
      <c r="F119" s="9"/>
      <c r="G119" s="9"/>
      <c r="H119" s="9"/>
      <c r="I119" s="9"/>
      <c r="J119" s="9" t="s">
        <v>74</v>
      </c>
      <c r="K119" s="9">
        <v>67000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25.5" x14ac:dyDescent="0.2">
      <c r="A120" s="9">
        <v>118</v>
      </c>
      <c r="B120" s="9"/>
      <c r="C120" s="9"/>
      <c r="D120" s="9"/>
      <c r="E120" s="9"/>
      <c r="F120" s="9"/>
      <c r="G120" s="9"/>
      <c r="H120" s="9"/>
      <c r="I120" s="9"/>
      <c r="J120" s="9" t="s">
        <v>73</v>
      </c>
      <c r="K120" s="9">
        <v>40000</v>
      </c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38.25" x14ac:dyDescent="0.2">
      <c r="A121" s="9">
        <v>119</v>
      </c>
      <c r="B121" s="9"/>
      <c r="C121" s="9"/>
      <c r="D121" s="9"/>
      <c r="E121" s="9"/>
      <c r="F121" s="9"/>
      <c r="G121" s="9"/>
      <c r="H121" s="9"/>
      <c r="I121" s="9"/>
      <c r="J121" s="9" t="s">
        <v>72</v>
      </c>
      <c r="K121" s="9">
        <v>62500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x14ac:dyDescent="0.2">
      <c r="A122" s="9">
        <v>120</v>
      </c>
      <c r="B122" s="9"/>
      <c r="C122" s="9"/>
      <c r="D122" s="9"/>
      <c r="E122" s="9"/>
      <c r="F122" s="9"/>
      <c r="G122" s="9"/>
      <c r="H122" s="9"/>
      <c r="I122" s="9"/>
      <c r="J122" s="9" t="s">
        <v>71</v>
      </c>
      <c r="K122" s="9">
        <v>36000</v>
      </c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25.5" x14ac:dyDescent="0.2">
      <c r="A123" s="9">
        <v>121</v>
      </c>
      <c r="B123" s="9"/>
      <c r="C123" s="9"/>
      <c r="D123" s="9"/>
      <c r="E123" s="9"/>
      <c r="F123" s="9"/>
      <c r="G123" s="9"/>
      <c r="H123" s="9"/>
      <c r="I123" s="9"/>
      <c r="J123" s="9" t="s">
        <v>70</v>
      </c>
      <c r="K123" s="9">
        <v>50000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x14ac:dyDescent="0.2">
      <c r="A124" s="9">
        <v>122</v>
      </c>
      <c r="B124" s="9"/>
      <c r="C124" s="9"/>
      <c r="D124" s="9"/>
      <c r="E124" s="9"/>
      <c r="F124" s="9"/>
      <c r="G124" s="9"/>
      <c r="H124" s="9"/>
      <c r="I124" s="9"/>
      <c r="J124" s="9" t="s">
        <v>69</v>
      </c>
      <c r="K124" s="9">
        <v>85000</v>
      </c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x14ac:dyDescent="0.2">
      <c r="A125" s="9">
        <v>123</v>
      </c>
      <c r="B125" s="9"/>
      <c r="C125" s="9"/>
      <c r="D125" s="9"/>
      <c r="E125" s="9"/>
      <c r="F125" s="9"/>
      <c r="G125" s="9"/>
      <c r="H125" s="9"/>
      <c r="I125" s="9"/>
      <c r="J125" s="9" t="s">
        <v>68</v>
      </c>
      <c r="K125" s="9">
        <v>300000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25.5" x14ac:dyDescent="0.2">
      <c r="A126" s="9">
        <v>124</v>
      </c>
      <c r="B126" s="9"/>
      <c r="C126" s="9"/>
      <c r="D126" s="9"/>
      <c r="E126" s="9"/>
      <c r="F126" s="9"/>
      <c r="G126" s="9"/>
      <c r="H126" s="9"/>
      <c r="I126" s="9"/>
      <c r="J126" s="9" t="s">
        <v>67</v>
      </c>
      <c r="K126" s="9">
        <v>210000</v>
      </c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25.5" x14ac:dyDescent="0.2">
      <c r="A127" s="9">
        <v>125</v>
      </c>
      <c r="B127" s="9"/>
      <c r="C127" s="9"/>
      <c r="D127" s="9"/>
      <c r="E127" s="9"/>
      <c r="F127" s="9"/>
      <c r="G127" s="9"/>
      <c r="H127" s="9"/>
      <c r="I127" s="9"/>
      <c r="J127" s="9" t="s">
        <v>66</v>
      </c>
      <c r="K127" s="9">
        <v>245000</v>
      </c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x14ac:dyDescent="0.2">
      <c r="A128" s="9">
        <v>126</v>
      </c>
      <c r="B128" s="9"/>
      <c r="C128" s="9"/>
      <c r="D128" s="9"/>
      <c r="E128" s="9"/>
      <c r="F128" s="9"/>
      <c r="G128" s="9"/>
      <c r="H128" s="9"/>
      <c r="I128" s="9"/>
      <c r="J128" s="10" t="s">
        <v>65</v>
      </c>
      <c r="K128" s="9">
        <v>848993.14</v>
      </c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25.5" x14ac:dyDescent="0.2">
      <c r="A129" s="9">
        <v>127</v>
      </c>
      <c r="B129" s="9"/>
      <c r="C129" s="9"/>
      <c r="D129" s="9"/>
      <c r="E129" s="9"/>
      <c r="F129" s="9"/>
      <c r="G129" s="9"/>
      <c r="H129" s="9"/>
      <c r="I129" s="9"/>
      <c r="J129" s="9" t="s">
        <v>64</v>
      </c>
      <c r="K129" s="9">
        <v>60000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25.5" x14ac:dyDescent="0.2">
      <c r="A130" s="9">
        <v>128</v>
      </c>
      <c r="B130" s="9"/>
      <c r="C130" s="9"/>
      <c r="D130" s="9"/>
      <c r="E130" s="9"/>
      <c r="F130" s="9"/>
      <c r="G130" s="9"/>
      <c r="H130" s="9"/>
      <c r="I130" s="9"/>
      <c r="J130" s="9" t="s">
        <v>63</v>
      </c>
      <c r="K130" s="9">
        <v>90000</v>
      </c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x14ac:dyDescent="0.2">
      <c r="A131" s="9">
        <v>129</v>
      </c>
      <c r="B131" s="9"/>
      <c r="C131" s="9"/>
      <c r="D131" s="9"/>
      <c r="E131" s="9"/>
      <c r="F131" s="9"/>
      <c r="G131" s="9"/>
      <c r="H131" s="9"/>
      <c r="I131" s="9"/>
      <c r="J131" s="9" t="s">
        <v>62</v>
      </c>
      <c r="K131" s="9">
        <v>64000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x14ac:dyDescent="0.2">
      <c r="A132" s="9">
        <v>130</v>
      </c>
      <c r="B132" s="9"/>
      <c r="C132" s="9"/>
      <c r="D132" s="9"/>
      <c r="E132" s="9"/>
      <c r="F132" s="9"/>
      <c r="G132" s="9"/>
      <c r="H132" s="9"/>
      <c r="I132" s="9"/>
      <c r="J132" s="9" t="s">
        <v>61</v>
      </c>
      <c r="K132" s="9">
        <v>90000</v>
      </c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x14ac:dyDescent="0.2">
      <c r="A133" s="2"/>
      <c r="B133" s="3"/>
      <c r="C133" s="3"/>
      <c r="D133" s="3"/>
      <c r="E133" s="3"/>
      <c r="F133" s="3"/>
      <c r="G133" s="3"/>
      <c r="H133" s="3"/>
      <c r="I133" s="3"/>
      <c r="J133" s="5" t="s">
        <v>270</v>
      </c>
      <c r="K133" s="4">
        <f>SUM(K3:K132)</f>
        <v>14875823.140000001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x14ac:dyDescent="0.2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x14ac:dyDescent="0.2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x14ac:dyDescent="0.2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x14ac:dyDescent="0.2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x14ac:dyDescent="0.2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x14ac:dyDescent="0.2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x14ac:dyDescent="0.2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x14ac:dyDescent="0.2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x14ac:dyDescent="0.2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x14ac:dyDescent="0.2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x14ac:dyDescent="0.2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x14ac:dyDescent="0.2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x14ac:dyDescent="0.2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x14ac:dyDescent="0.2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x14ac:dyDescent="0.2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2:44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2:44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2:44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2:44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2:44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2:44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2:44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2:44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2:44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2:44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2:44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2:44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2:44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2:44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2:44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2:44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2:44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2:44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2:44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2:44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2:44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2:44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2:44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2:44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2:44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2:44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2:44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2:44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2:44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2:44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2:44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2:44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2:44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2:44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2:44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2:44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2:44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2:44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2:44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2:44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2:44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2:44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2:44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2:44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2:44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2:44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2:44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2:44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2:44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2:44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2:44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2:44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2:44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2:44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2:44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2:44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2:44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2:44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2:44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2:44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2:44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2:44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2:44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2:44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2:44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2:44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2:44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2:44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2:44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2:44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2:44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2:44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2:44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2:44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2:44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2:44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2:44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2:44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2:44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2:44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2:44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2:44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2:44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2:44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2:44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2:44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2:44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2:44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2:44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2:44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2:44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2:44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2:44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2:44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spans="2:44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spans="2:44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spans="2:44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spans="2:44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spans="2:44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spans="2:44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spans="2:44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spans="2:44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spans="2:44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spans="2:44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spans="2:44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spans="2:44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spans="2:44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spans="2:44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spans="2:44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spans="2:44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spans="2:44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spans="2:44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spans="2:44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spans="2:44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spans="2:44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spans="2:44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spans="2:44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spans="2:44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spans="2:44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spans="2:44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spans="2:44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spans="2:44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spans="2:44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spans="2:44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spans="2:44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spans="2:44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spans="2:44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spans="2:44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spans="2:44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spans="2:44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spans="2:44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spans="2:44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spans="2:44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spans="2:44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spans="2:44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spans="2:44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spans="2:44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spans="2:44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spans="2:44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spans="2:44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spans="2:44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spans="2:44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spans="2:44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spans="2:44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spans="2:44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spans="2:44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spans="2:44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spans="2:44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spans="2:44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spans="2:44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spans="2:44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spans="2:44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spans="2:44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spans="2:44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spans="2:44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spans="2:44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spans="2:44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spans="2:44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spans="2:44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spans="2:44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spans="2:44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spans="2:44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spans="2:44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spans="2:44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spans="2:44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spans="2:44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spans="2:44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spans="2:44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spans="2:44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spans="2:44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spans="2:44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spans="2:44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spans="2:44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spans="2:44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spans="2:44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spans="2:44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spans="2:44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spans="2:44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spans="2:44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spans="2:44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spans="2:44" x14ac:dyDescent="0.2">
      <c r="B341" s="6"/>
      <c r="C341" s="6"/>
      <c r="D341" s="6"/>
      <c r="E341" s="6"/>
      <c r="F341" s="6"/>
      <c r="G341" s="6"/>
      <c r="H341" s="6"/>
      <c r="I341" s="6"/>
      <c r="J341" s="1"/>
      <c r="K341" s="1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spans="2:44" x14ac:dyDescent="0.2">
      <c r="B342" s="6"/>
      <c r="C342" s="6"/>
      <c r="D342" s="6"/>
      <c r="E342" s="6"/>
      <c r="F342" s="6"/>
      <c r="G342" s="6"/>
      <c r="H342" s="6"/>
      <c r="I342" s="6"/>
      <c r="J342" s="1"/>
      <c r="K342" s="1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spans="2:44" x14ac:dyDescent="0.2">
      <c r="B343" s="6"/>
      <c r="C343" s="6"/>
      <c r="D343" s="6"/>
      <c r="E343" s="6"/>
      <c r="F343" s="6"/>
      <c r="G343" s="6"/>
      <c r="H343" s="6"/>
      <c r="I343" s="6"/>
      <c r="J343" s="1"/>
      <c r="K343" s="1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spans="2:44" x14ac:dyDescent="0.2">
      <c r="B344" s="6"/>
      <c r="C344" s="6"/>
      <c r="D344" s="6"/>
      <c r="E344" s="6"/>
      <c r="F344" s="6"/>
      <c r="G344" s="6"/>
      <c r="H344" s="6"/>
      <c r="I344" s="6"/>
      <c r="J344" s="1"/>
      <c r="K344" s="1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spans="2:44" x14ac:dyDescent="0.2">
      <c r="B345" s="6"/>
      <c r="C345" s="6"/>
      <c r="D345" s="6"/>
      <c r="E345" s="6"/>
      <c r="F345" s="6"/>
      <c r="G345" s="6"/>
      <c r="H345" s="6"/>
      <c r="I345" s="6"/>
      <c r="J345" s="1"/>
      <c r="K345" s="1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spans="2:44" x14ac:dyDescent="0.2">
      <c r="B346" s="6"/>
      <c r="C346" s="6"/>
      <c r="D346" s="6"/>
      <c r="E346" s="6"/>
      <c r="F346" s="6"/>
      <c r="G346" s="6"/>
      <c r="H346" s="6"/>
      <c r="I346" s="6"/>
      <c r="J346" s="1"/>
      <c r="K346" s="1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spans="2:44" x14ac:dyDescent="0.2">
      <c r="B347" s="6"/>
      <c r="C347" s="6"/>
      <c r="D347" s="6"/>
      <c r="E347" s="6"/>
      <c r="F347" s="6"/>
      <c r="G347" s="6"/>
      <c r="H347" s="6"/>
      <c r="I347" s="6"/>
      <c r="J347" s="1"/>
      <c r="K347" s="1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spans="2:44" x14ac:dyDescent="0.2">
      <c r="B348" s="6"/>
      <c r="C348" s="6"/>
      <c r="D348" s="6"/>
      <c r="E348" s="6"/>
      <c r="F348" s="6"/>
      <c r="G348" s="6"/>
      <c r="H348" s="6"/>
      <c r="I348" s="6"/>
      <c r="J348" s="1"/>
      <c r="K348" s="1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spans="2:44" x14ac:dyDescent="0.2">
      <c r="B349" s="6"/>
      <c r="C349" s="6"/>
      <c r="D349" s="6"/>
      <c r="E349" s="6"/>
      <c r="F349" s="6"/>
      <c r="G349" s="6"/>
      <c r="H349" s="6"/>
      <c r="I349" s="6"/>
      <c r="J349" s="1"/>
      <c r="K349" s="1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spans="2:44" x14ac:dyDescent="0.2">
      <c r="B350" s="6"/>
      <c r="C350" s="6"/>
      <c r="D350" s="6"/>
      <c r="E350" s="6"/>
      <c r="F350" s="6"/>
      <c r="G350" s="6"/>
      <c r="H350" s="6"/>
      <c r="I350" s="6"/>
      <c r="J350" s="1"/>
      <c r="K350" s="1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spans="2:44" x14ac:dyDescent="0.2">
      <c r="B351" s="6"/>
      <c r="C351" s="6"/>
      <c r="D351" s="6"/>
      <c r="E351" s="6"/>
      <c r="F351" s="6"/>
      <c r="G351" s="6"/>
      <c r="H351" s="6"/>
      <c r="I351" s="6"/>
      <c r="J351" s="1"/>
      <c r="K351" s="1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spans="2:44" x14ac:dyDescent="0.2">
      <c r="B352" s="6"/>
      <c r="C352" s="6"/>
      <c r="D352" s="6"/>
      <c r="E352" s="6"/>
      <c r="F352" s="6"/>
      <c r="G352" s="6"/>
      <c r="H352" s="6"/>
      <c r="I352" s="6"/>
      <c r="J352" s="1"/>
      <c r="K352" s="1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spans="2:31" x14ac:dyDescent="0.2">
      <c r="B353" s="6"/>
      <c r="C353" s="6"/>
      <c r="D353" s="6"/>
      <c r="E353" s="6"/>
      <c r="F353" s="6"/>
      <c r="G353" s="6"/>
      <c r="H353" s="6"/>
      <c r="I353" s="6"/>
      <c r="J353" s="1"/>
      <c r="K353" s="1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spans="2:31" x14ac:dyDescent="0.2">
      <c r="B354" s="6"/>
      <c r="C354" s="6"/>
      <c r="D354" s="6"/>
      <c r="E354" s="6"/>
      <c r="F354" s="6"/>
      <c r="G354" s="6"/>
      <c r="H354" s="6"/>
      <c r="I354" s="6"/>
      <c r="J354" s="1"/>
      <c r="K354" s="1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spans="2:31" x14ac:dyDescent="0.2">
      <c r="B355" s="6"/>
      <c r="C355" s="6"/>
      <c r="D355" s="6"/>
      <c r="E355" s="6"/>
      <c r="F355" s="6"/>
      <c r="G355" s="6"/>
      <c r="H355" s="6"/>
      <c r="I355" s="6"/>
      <c r="J355" s="1"/>
      <c r="K355" s="1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spans="2:31" x14ac:dyDescent="0.2">
      <c r="B356" s="6"/>
      <c r="C356" s="6"/>
      <c r="D356" s="6"/>
      <c r="E356" s="6"/>
      <c r="F356" s="6"/>
      <c r="G356" s="6"/>
      <c r="H356" s="6"/>
      <c r="I356" s="6"/>
      <c r="J356" s="1"/>
      <c r="K356" s="1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spans="2:31" x14ac:dyDescent="0.2">
      <c r="B357" s="6"/>
      <c r="C357" s="6"/>
      <c r="D357" s="6"/>
      <c r="E357" s="6"/>
      <c r="F357" s="6"/>
      <c r="G357" s="6"/>
      <c r="H357" s="6"/>
      <c r="I357" s="6"/>
      <c r="J357" s="1"/>
      <c r="K357" s="1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spans="2:31" x14ac:dyDescent="0.2">
      <c r="B358" s="6"/>
      <c r="C358" s="6"/>
      <c r="D358" s="6"/>
      <c r="E358" s="6"/>
      <c r="F358" s="6"/>
      <c r="G358" s="6"/>
      <c r="H358" s="6"/>
      <c r="I358" s="6"/>
      <c r="J358" s="1"/>
      <c r="K358" s="1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spans="2:31" x14ac:dyDescent="0.2">
      <c r="B359" s="6"/>
      <c r="C359" s="6"/>
      <c r="D359" s="6"/>
      <c r="E359" s="6"/>
      <c r="F359" s="6"/>
      <c r="G359" s="6"/>
      <c r="H359" s="6"/>
      <c r="I359" s="6"/>
      <c r="J359" s="1"/>
      <c r="K359" s="1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spans="2:31" x14ac:dyDescent="0.2">
      <c r="B360" s="6"/>
      <c r="C360" s="6"/>
      <c r="D360" s="6"/>
      <c r="E360" s="6"/>
      <c r="F360" s="6"/>
      <c r="G360" s="6"/>
      <c r="H360" s="6"/>
      <c r="I360" s="6"/>
      <c r="J360" s="1"/>
      <c r="K360" s="1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spans="2:31" x14ac:dyDescent="0.2">
      <c r="B361" s="6"/>
      <c r="C361" s="6"/>
      <c r="D361" s="6"/>
      <c r="E361" s="6"/>
      <c r="F361" s="6"/>
      <c r="G361" s="6"/>
      <c r="H361" s="6"/>
      <c r="I361" s="6"/>
      <c r="J361" s="1"/>
      <c r="K361" s="1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spans="2:31" x14ac:dyDescent="0.2">
      <c r="B362" s="6"/>
      <c r="C362" s="6"/>
      <c r="D362" s="6"/>
      <c r="E362" s="6"/>
      <c r="F362" s="6"/>
      <c r="G362" s="6"/>
      <c r="H362" s="6"/>
      <c r="I362" s="6"/>
      <c r="J362" s="1"/>
      <c r="K362" s="1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spans="2:31" x14ac:dyDescent="0.2">
      <c r="B363" s="6"/>
      <c r="C363" s="6"/>
      <c r="D363" s="6"/>
      <c r="E363" s="6"/>
      <c r="F363" s="6"/>
      <c r="G363" s="6"/>
      <c r="H363" s="6"/>
      <c r="I363" s="6"/>
      <c r="J363" s="1"/>
      <c r="K363" s="1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spans="2:31" x14ac:dyDescent="0.2">
      <c r="B364" s="6"/>
      <c r="C364" s="6"/>
      <c r="D364" s="6"/>
      <c r="E364" s="6"/>
      <c r="F364" s="6"/>
      <c r="G364" s="6"/>
      <c r="H364" s="6"/>
      <c r="I364" s="6"/>
      <c r="J364" s="1"/>
      <c r="K364" s="1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spans="2:31" x14ac:dyDescent="0.2">
      <c r="B365" s="6"/>
      <c r="C365" s="6"/>
      <c r="D365" s="6"/>
      <c r="E365" s="6"/>
      <c r="F365" s="6"/>
      <c r="G365" s="6"/>
      <c r="H365" s="6"/>
      <c r="I365" s="6"/>
      <c r="J365" s="1"/>
      <c r="K365" s="1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spans="2:31" x14ac:dyDescent="0.2">
      <c r="B366" s="6"/>
      <c r="C366" s="6"/>
      <c r="D366" s="6"/>
      <c r="E366" s="6"/>
      <c r="F366" s="6"/>
      <c r="G366" s="6"/>
      <c r="H366" s="6"/>
      <c r="I366" s="6"/>
      <c r="J366" s="1"/>
      <c r="K366" s="1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spans="2:31" x14ac:dyDescent="0.2">
      <c r="B367" s="6"/>
      <c r="C367" s="6"/>
      <c r="D367" s="6"/>
      <c r="E367" s="6"/>
      <c r="F367" s="6"/>
      <c r="G367" s="6"/>
      <c r="H367" s="6"/>
      <c r="I367" s="6"/>
      <c r="J367" s="1"/>
      <c r="K367" s="1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spans="2:31" x14ac:dyDescent="0.2">
      <c r="B368" s="6"/>
      <c r="C368" s="6"/>
      <c r="D368" s="6"/>
      <c r="E368" s="6"/>
      <c r="F368" s="6"/>
      <c r="G368" s="6"/>
      <c r="H368" s="6"/>
      <c r="I368" s="6"/>
      <c r="J368" s="1"/>
      <c r="K368" s="1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spans="2:31" x14ac:dyDescent="0.2">
      <c r="B369" s="6"/>
      <c r="C369" s="6"/>
      <c r="D369" s="6"/>
      <c r="E369" s="6"/>
      <c r="F369" s="6"/>
      <c r="G369" s="6"/>
      <c r="H369" s="6"/>
      <c r="I369" s="6"/>
      <c r="J369" s="1"/>
      <c r="K369" s="1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spans="2:31" x14ac:dyDescent="0.2">
      <c r="B370" s="6"/>
      <c r="C370" s="6"/>
      <c r="D370" s="6"/>
      <c r="E370" s="6"/>
      <c r="F370" s="6"/>
      <c r="G370" s="6"/>
      <c r="H370" s="6"/>
      <c r="I370" s="6"/>
      <c r="J370" s="1"/>
      <c r="K370" s="1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spans="2:31" x14ac:dyDescent="0.2">
      <c r="B371" s="6"/>
      <c r="C371" s="6"/>
      <c r="D371" s="6"/>
      <c r="E371" s="6"/>
      <c r="F371" s="6"/>
      <c r="G371" s="6"/>
      <c r="H371" s="6"/>
      <c r="I371" s="6"/>
      <c r="J371" s="1"/>
      <c r="K371" s="1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spans="2:31" x14ac:dyDescent="0.2">
      <c r="B372" s="6"/>
      <c r="C372" s="6"/>
      <c r="D372" s="6"/>
      <c r="E372" s="6"/>
      <c r="F372" s="6"/>
      <c r="G372" s="6"/>
      <c r="H372" s="6"/>
      <c r="I372" s="6"/>
      <c r="J372" s="1"/>
      <c r="K372" s="1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spans="2:31" x14ac:dyDescent="0.2">
      <c r="B373" s="6"/>
      <c r="C373" s="6"/>
      <c r="D373" s="6"/>
      <c r="E373" s="6"/>
      <c r="F373" s="6"/>
      <c r="G373" s="6"/>
      <c r="H373" s="6"/>
      <c r="I373" s="6"/>
      <c r="J373" s="1"/>
      <c r="K373" s="1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spans="2:31" x14ac:dyDescent="0.2">
      <c r="B374" s="6"/>
      <c r="C374" s="6"/>
      <c r="D374" s="6"/>
      <c r="E374" s="6"/>
      <c r="F374" s="6"/>
      <c r="G374" s="6"/>
      <c r="H374" s="6"/>
      <c r="I374" s="6"/>
      <c r="J374" s="1"/>
      <c r="K374" s="1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spans="2:31" x14ac:dyDescent="0.2">
      <c r="B375" s="6"/>
      <c r="C375" s="6"/>
      <c r="D375" s="6"/>
      <c r="E375" s="6"/>
      <c r="F375" s="6"/>
      <c r="G375" s="6"/>
      <c r="H375" s="6"/>
      <c r="I375" s="6"/>
      <c r="J375" s="1"/>
      <c r="K375" s="1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spans="2:31" x14ac:dyDescent="0.2">
      <c r="B376" s="6"/>
      <c r="C376" s="6"/>
      <c r="D376" s="6"/>
      <c r="E376" s="6"/>
      <c r="F376" s="6"/>
      <c r="G376" s="6"/>
      <c r="H376" s="6"/>
      <c r="I376" s="6"/>
      <c r="J376" s="1"/>
      <c r="K376" s="1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spans="2:31" x14ac:dyDescent="0.2">
      <c r="B377" s="6"/>
      <c r="C377" s="6"/>
      <c r="D377" s="6"/>
      <c r="E377" s="6"/>
      <c r="F377" s="6"/>
      <c r="G377" s="6"/>
      <c r="H377" s="6"/>
      <c r="I377" s="6"/>
      <c r="J377" s="1"/>
      <c r="K377" s="1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spans="2:31" x14ac:dyDescent="0.2">
      <c r="B378" s="6"/>
      <c r="C378" s="6"/>
      <c r="D378" s="6"/>
      <c r="E378" s="6"/>
      <c r="F378" s="6"/>
      <c r="G378" s="6"/>
      <c r="H378" s="6"/>
      <c r="I378" s="6"/>
      <c r="J378" s="1"/>
      <c r="K378" s="1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spans="2:31" x14ac:dyDescent="0.2">
      <c r="B379" s="6"/>
      <c r="C379" s="6"/>
      <c r="D379" s="6"/>
      <c r="E379" s="6"/>
      <c r="F379" s="6"/>
      <c r="G379" s="6"/>
      <c r="H379" s="6"/>
      <c r="I379" s="6"/>
      <c r="J379" s="1"/>
      <c r="K379" s="1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spans="2:31" x14ac:dyDescent="0.2">
      <c r="B380" s="6"/>
      <c r="C380" s="6"/>
      <c r="D380" s="6"/>
      <c r="E380" s="6"/>
      <c r="F380" s="6"/>
      <c r="G380" s="6"/>
      <c r="H380" s="6"/>
      <c r="I380" s="6"/>
      <c r="J380" s="1"/>
      <c r="K380" s="1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spans="2:31" x14ac:dyDescent="0.2">
      <c r="B381" s="6"/>
      <c r="C381" s="6"/>
      <c r="D381" s="6"/>
      <c r="E381" s="6"/>
      <c r="F381" s="6"/>
      <c r="G381" s="6"/>
      <c r="H381" s="6"/>
      <c r="I381" s="6"/>
      <c r="J381" s="1"/>
      <c r="K381" s="1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spans="2:31" x14ac:dyDescent="0.2">
      <c r="B382" s="6"/>
      <c r="C382" s="6"/>
      <c r="D382" s="6"/>
      <c r="E382" s="6"/>
      <c r="F382" s="6"/>
      <c r="G382" s="6"/>
      <c r="H382" s="6"/>
      <c r="I382" s="6"/>
      <c r="J382" s="1"/>
      <c r="K382" s="1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spans="2:31" x14ac:dyDescent="0.2">
      <c r="B383" s="6"/>
      <c r="C383" s="6"/>
      <c r="D383" s="6"/>
      <c r="E383" s="6"/>
      <c r="F383" s="6"/>
      <c r="G383" s="6"/>
      <c r="H383" s="6"/>
      <c r="I383" s="6"/>
      <c r="J383" s="1"/>
      <c r="K383" s="1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spans="2:31" x14ac:dyDescent="0.2">
      <c r="B384" s="6"/>
      <c r="C384" s="6"/>
      <c r="D384" s="6"/>
      <c r="E384" s="6"/>
      <c r="F384" s="6"/>
      <c r="G384" s="6"/>
      <c r="H384" s="6"/>
      <c r="I384" s="6"/>
      <c r="J384" s="1"/>
      <c r="K384" s="1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spans="2:31" x14ac:dyDescent="0.2">
      <c r="B385" s="6"/>
      <c r="C385" s="6"/>
      <c r="D385" s="6"/>
      <c r="E385" s="6"/>
      <c r="F385" s="6"/>
      <c r="G385" s="6"/>
      <c r="H385" s="6"/>
      <c r="I385" s="6"/>
      <c r="J385" s="1"/>
      <c r="K385" s="1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spans="2:31" x14ac:dyDescent="0.2">
      <c r="B386" s="6"/>
      <c r="C386" s="6"/>
      <c r="D386" s="6"/>
      <c r="E386" s="6"/>
      <c r="F386" s="6"/>
      <c r="G386" s="6"/>
      <c r="H386" s="6"/>
      <c r="I386" s="6"/>
      <c r="J386" s="1"/>
      <c r="K386" s="1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spans="2:31" x14ac:dyDescent="0.2">
      <c r="B387" s="6"/>
      <c r="C387" s="6"/>
      <c r="D387" s="6"/>
      <c r="E387" s="6"/>
      <c r="F387" s="6"/>
      <c r="G387" s="6"/>
      <c r="H387" s="6"/>
      <c r="I387" s="6"/>
      <c r="J387" s="1"/>
      <c r="K387" s="1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spans="2:31" x14ac:dyDescent="0.2">
      <c r="B388" s="6"/>
      <c r="C388" s="6"/>
      <c r="D388" s="6"/>
      <c r="E388" s="6"/>
      <c r="F388" s="6"/>
      <c r="G388" s="6"/>
      <c r="H388" s="6"/>
      <c r="I388" s="6"/>
      <c r="J388" s="1"/>
      <c r="K388" s="1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spans="2:31" x14ac:dyDescent="0.2">
      <c r="B389" s="6"/>
      <c r="C389" s="6"/>
      <c r="D389" s="6"/>
      <c r="E389" s="6"/>
      <c r="F389" s="6"/>
      <c r="G389" s="6"/>
      <c r="H389" s="6"/>
      <c r="I389" s="6"/>
      <c r="J389" s="1"/>
      <c r="K389" s="1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spans="2:31" x14ac:dyDescent="0.2">
      <c r="B390" s="6"/>
      <c r="C390" s="6"/>
      <c r="D390" s="6"/>
      <c r="E390" s="6"/>
      <c r="F390" s="6"/>
      <c r="G390" s="6"/>
      <c r="H390" s="6"/>
      <c r="I390" s="6"/>
      <c r="J390" s="1"/>
      <c r="K390" s="1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spans="2:31" x14ac:dyDescent="0.2">
      <c r="B391" s="6"/>
      <c r="C391" s="6"/>
      <c r="D391" s="6"/>
      <c r="E391" s="6"/>
      <c r="F391" s="6"/>
      <c r="G391" s="6"/>
      <c r="H391" s="6"/>
      <c r="I391" s="6"/>
      <c r="J391" s="1"/>
      <c r="K391" s="1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spans="2:31" x14ac:dyDescent="0.2">
      <c r="B392" s="6"/>
      <c r="C392" s="6"/>
      <c r="D392" s="6"/>
      <c r="E392" s="6"/>
      <c r="F392" s="6"/>
      <c r="G392" s="6"/>
      <c r="H392" s="6"/>
      <c r="I392" s="6"/>
      <c r="J392" s="1"/>
      <c r="K392" s="1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spans="2:31" x14ac:dyDescent="0.2">
      <c r="B393" s="6"/>
      <c r="C393" s="6"/>
      <c r="D393" s="6"/>
      <c r="E393" s="6"/>
      <c r="F393" s="6"/>
      <c r="G393" s="6"/>
      <c r="H393" s="6"/>
      <c r="I393" s="6"/>
      <c r="J393" s="1"/>
      <c r="K393" s="1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spans="2:31" x14ac:dyDescent="0.2">
      <c r="B394" s="6"/>
      <c r="C394" s="6"/>
      <c r="D394" s="6"/>
      <c r="E394" s="6"/>
      <c r="F394" s="6"/>
      <c r="G394" s="6"/>
      <c r="H394" s="6"/>
      <c r="I394" s="6"/>
      <c r="J394" s="1"/>
      <c r="K394" s="1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spans="2:31" x14ac:dyDescent="0.2">
      <c r="B395" s="6"/>
      <c r="C395" s="6"/>
      <c r="D395" s="6"/>
      <c r="E395" s="6"/>
      <c r="F395" s="6"/>
      <c r="G395" s="6"/>
      <c r="H395" s="6"/>
      <c r="I395" s="6"/>
      <c r="J395" s="1"/>
      <c r="K395" s="1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spans="2:31" x14ac:dyDescent="0.2">
      <c r="B396" s="6"/>
      <c r="C396" s="6"/>
      <c r="D396" s="6"/>
      <c r="E396" s="6"/>
      <c r="F396" s="6"/>
      <c r="G396" s="6"/>
      <c r="H396" s="6"/>
      <c r="I396" s="6"/>
      <c r="J396" s="1"/>
      <c r="K396" s="1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spans="2:31" x14ac:dyDescent="0.2">
      <c r="B397" s="6"/>
      <c r="C397" s="6"/>
      <c r="D397" s="6"/>
      <c r="E397" s="6"/>
      <c r="F397" s="6"/>
      <c r="G397" s="6"/>
      <c r="H397" s="6"/>
      <c r="I397" s="6"/>
      <c r="J397" s="1"/>
      <c r="K397" s="1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spans="2:31" x14ac:dyDescent="0.2">
      <c r="B398" s="6"/>
      <c r="C398" s="6"/>
      <c r="D398" s="6"/>
      <c r="E398" s="6"/>
      <c r="F398" s="6"/>
      <c r="G398" s="6"/>
      <c r="H398" s="6"/>
      <c r="I398" s="6"/>
      <c r="J398" s="1"/>
      <c r="K398" s="1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spans="2:31" x14ac:dyDescent="0.2">
      <c r="B399" s="6"/>
      <c r="C399" s="6"/>
      <c r="D399" s="6"/>
      <c r="E399" s="6"/>
      <c r="F399" s="6"/>
      <c r="G399" s="6"/>
      <c r="H399" s="6"/>
      <c r="I399" s="6"/>
      <c r="J399" s="1"/>
      <c r="K399" s="1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spans="2:31" x14ac:dyDescent="0.2">
      <c r="B400" s="6"/>
      <c r="C400" s="6"/>
      <c r="D400" s="6"/>
      <c r="E400" s="6"/>
      <c r="F400" s="6"/>
      <c r="G400" s="6"/>
      <c r="H400" s="6"/>
      <c r="I400" s="6"/>
      <c r="J400" s="1"/>
      <c r="K400" s="1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spans="2:31" x14ac:dyDescent="0.2">
      <c r="B401" s="6"/>
      <c r="C401" s="6"/>
      <c r="D401" s="6"/>
      <c r="E401" s="6"/>
      <c r="F401" s="6"/>
      <c r="G401" s="6"/>
      <c r="H401" s="6"/>
      <c r="I401" s="6"/>
      <c r="J401" s="1"/>
      <c r="K401" s="1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spans="2:31" x14ac:dyDescent="0.2">
      <c r="B402" s="6"/>
      <c r="C402" s="6"/>
      <c r="D402" s="6"/>
      <c r="E402" s="6"/>
      <c r="F402" s="6"/>
      <c r="G402" s="6"/>
      <c r="H402" s="6"/>
      <c r="I402" s="6"/>
      <c r="J402" s="1"/>
      <c r="K402" s="1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spans="2:31" x14ac:dyDescent="0.2">
      <c r="B403" s="6"/>
      <c r="C403" s="6"/>
      <c r="D403" s="6"/>
      <c r="E403" s="6"/>
      <c r="F403" s="6"/>
      <c r="G403" s="6"/>
      <c r="H403" s="6"/>
      <c r="I403" s="6"/>
      <c r="J403" s="1"/>
      <c r="K403" s="1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spans="2:31" x14ac:dyDescent="0.2">
      <c r="B404" s="6"/>
      <c r="C404" s="6"/>
      <c r="D404" s="6"/>
      <c r="E404" s="6"/>
      <c r="F404" s="6"/>
      <c r="G404" s="6"/>
      <c r="H404" s="6"/>
      <c r="I404" s="6"/>
      <c r="J404" s="1"/>
      <c r="K404" s="1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spans="2:31" x14ac:dyDescent="0.2">
      <c r="B405" s="6"/>
      <c r="C405" s="6"/>
      <c r="D405" s="6"/>
      <c r="E405" s="6"/>
      <c r="F405" s="6"/>
      <c r="G405" s="6"/>
      <c r="H405" s="6"/>
      <c r="I405" s="6"/>
      <c r="J405" s="1"/>
      <c r="K405" s="1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spans="2:31" x14ac:dyDescent="0.2">
      <c r="B406" s="6"/>
      <c r="C406" s="6"/>
      <c r="D406" s="6"/>
      <c r="E406" s="6"/>
      <c r="F406" s="6"/>
      <c r="G406" s="6"/>
      <c r="H406" s="6"/>
      <c r="I406" s="6"/>
      <c r="J406" s="1"/>
      <c r="K406" s="1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spans="2:31" x14ac:dyDescent="0.2">
      <c r="B407" s="6"/>
      <c r="C407" s="6"/>
      <c r="D407" s="6"/>
      <c r="E407" s="6"/>
      <c r="F407" s="6"/>
      <c r="G407" s="6"/>
      <c r="H407" s="6"/>
      <c r="I407" s="6"/>
      <c r="J407" s="1"/>
      <c r="K407" s="1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spans="2:31" x14ac:dyDescent="0.2">
      <c r="B408" s="6"/>
      <c r="C408" s="6"/>
      <c r="D408" s="6"/>
      <c r="E408" s="6"/>
      <c r="F408" s="6"/>
      <c r="G408" s="6"/>
      <c r="H408" s="6"/>
      <c r="I408" s="6"/>
      <c r="J408" s="1"/>
      <c r="K408" s="1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spans="2:31" x14ac:dyDescent="0.2">
      <c r="B409" s="6"/>
      <c r="C409" s="6"/>
      <c r="D409" s="6"/>
      <c r="E409" s="6"/>
      <c r="F409" s="6"/>
      <c r="G409" s="6"/>
      <c r="H409" s="6"/>
      <c r="I409" s="6"/>
      <c r="J409" s="1"/>
      <c r="K409" s="1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spans="2:31" x14ac:dyDescent="0.2">
      <c r="B410" s="6"/>
      <c r="C410" s="6"/>
      <c r="D410" s="6"/>
      <c r="E410" s="6"/>
      <c r="F410" s="6"/>
      <c r="G410" s="6"/>
      <c r="H410" s="6"/>
      <c r="I410" s="6"/>
      <c r="J410" s="1"/>
      <c r="K410" s="1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spans="2:31" x14ac:dyDescent="0.2">
      <c r="B411" s="6"/>
      <c r="C411" s="6"/>
      <c r="D411" s="6"/>
      <c r="E411" s="6"/>
      <c r="F411" s="6"/>
      <c r="G411" s="6"/>
      <c r="H411" s="6"/>
      <c r="I411" s="6"/>
      <c r="J411" s="1"/>
      <c r="K411" s="1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spans="2:31" x14ac:dyDescent="0.2">
      <c r="B412" s="6"/>
      <c r="C412" s="6"/>
      <c r="D412" s="6"/>
      <c r="E412" s="6"/>
      <c r="F412" s="6"/>
      <c r="G412" s="6"/>
      <c r="H412" s="6"/>
      <c r="I412" s="6"/>
      <c r="J412" s="1"/>
      <c r="K412" s="1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spans="2:31" x14ac:dyDescent="0.2">
      <c r="B413" s="6"/>
      <c r="C413" s="6"/>
      <c r="D413" s="6"/>
      <c r="E413" s="6"/>
      <c r="F413" s="6"/>
      <c r="G413" s="6"/>
      <c r="H413" s="6"/>
      <c r="I413" s="6"/>
      <c r="J413" s="1"/>
      <c r="K413" s="1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spans="2:31" x14ac:dyDescent="0.2">
      <c r="B414" s="6"/>
      <c r="C414" s="6"/>
      <c r="D414" s="6"/>
      <c r="E414" s="6"/>
      <c r="F414" s="6"/>
      <c r="G414" s="6"/>
      <c r="H414" s="6"/>
      <c r="I414" s="6"/>
      <c r="J414" s="1"/>
      <c r="K414" s="1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spans="2:31" x14ac:dyDescent="0.2">
      <c r="B415" s="6"/>
      <c r="C415" s="6"/>
      <c r="D415" s="6"/>
      <c r="E415" s="6"/>
      <c r="F415" s="6"/>
      <c r="G415" s="6"/>
      <c r="H415" s="6"/>
      <c r="I415" s="6"/>
      <c r="J415" s="1"/>
      <c r="K415" s="1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spans="2:31" x14ac:dyDescent="0.2">
      <c r="B416" s="6"/>
      <c r="C416" s="6"/>
      <c r="D416" s="6"/>
      <c r="E416" s="6"/>
      <c r="F416" s="6"/>
      <c r="G416" s="6"/>
      <c r="H416" s="6"/>
      <c r="I416" s="6"/>
      <c r="J416" s="1"/>
      <c r="K416" s="1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spans="2:31" x14ac:dyDescent="0.2">
      <c r="B417" s="6"/>
      <c r="C417" s="6"/>
      <c r="D417" s="6"/>
      <c r="E417" s="6"/>
      <c r="F417" s="6"/>
      <c r="G417" s="6"/>
      <c r="H417" s="6"/>
      <c r="I417" s="6"/>
      <c r="J417" s="1"/>
      <c r="K417" s="1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spans="2:31" x14ac:dyDescent="0.2">
      <c r="B418" s="6"/>
      <c r="C418" s="6"/>
      <c r="D418" s="6"/>
      <c r="E418" s="6"/>
      <c r="F418" s="6"/>
      <c r="G418" s="6"/>
      <c r="H418" s="6"/>
      <c r="I418" s="6"/>
      <c r="J418" s="1"/>
      <c r="K418" s="1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spans="2:31" x14ac:dyDescent="0.2">
      <c r="B419" s="6"/>
      <c r="C419" s="6"/>
      <c r="D419" s="6"/>
      <c r="E419" s="6"/>
      <c r="F419" s="6"/>
      <c r="G419" s="6"/>
      <c r="H419" s="6"/>
      <c r="I419" s="6"/>
      <c r="J419" s="1"/>
      <c r="K419" s="1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spans="2:31" x14ac:dyDescent="0.2">
      <c r="B420" s="6"/>
      <c r="C420" s="6"/>
      <c r="D420" s="6"/>
      <c r="E420" s="6"/>
      <c r="F420" s="6"/>
      <c r="G420" s="6"/>
      <c r="H420" s="6"/>
      <c r="I420" s="6"/>
      <c r="J420" s="1"/>
      <c r="K420" s="1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spans="2:31" x14ac:dyDescent="0.2">
      <c r="B421" s="6"/>
      <c r="C421" s="6"/>
      <c r="D421" s="6"/>
      <c r="E421" s="6"/>
      <c r="F421" s="6"/>
      <c r="G421" s="6"/>
      <c r="H421" s="6"/>
      <c r="I421" s="6"/>
      <c r="J421" s="1"/>
      <c r="K421" s="1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spans="2:31" x14ac:dyDescent="0.2">
      <c r="B422" s="6"/>
      <c r="C422" s="6"/>
      <c r="D422" s="6"/>
      <c r="E422" s="6"/>
      <c r="F422" s="6"/>
      <c r="G422" s="6"/>
      <c r="H422" s="6"/>
      <c r="I422" s="6"/>
      <c r="J422" s="1"/>
      <c r="K422" s="1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spans="2:31" x14ac:dyDescent="0.2">
      <c r="B423" s="6"/>
      <c r="C423" s="6"/>
      <c r="D423" s="6"/>
      <c r="E423" s="6"/>
      <c r="F423" s="6"/>
      <c r="G423" s="6"/>
      <c r="H423" s="6"/>
      <c r="I423" s="6"/>
      <c r="J423" s="1"/>
      <c r="K423" s="1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spans="2:31" x14ac:dyDescent="0.2">
      <c r="B424" s="6"/>
      <c r="C424" s="6"/>
      <c r="D424" s="6"/>
      <c r="E424" s="6"/>
      <c r="F424" s="6"/>
      <c r="G424" s="6"/>
      <c r="H424" s="6"/>
      <c r="I424" s="6"/>
      <c r="J424" s="1"/>
      <c r="K424" s="1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spans="2:31" x14ac:dyDescent="0.2">
      <c r="B425" s="6"/>
      <c r="C425" s="6"/>
      <c r="D425" s="6"/>
      <c r="E425" s="6"/>
      <c r="F425" s="6"/>
      <c r="G425" s="6"/>
      <c r="H425" s="6"/>
      <c r="I425" s="6"/>
      <c r="J425" s="1"/>
      <c r="K425" s="1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spans="2:31" x14ac:dyDescent="0.2">
      <c r="B426" s="6"/>
      <c r="C426" s="6"/>
      <c r="D426" s="6"/>
      <c r="E426" s="6"/>
      <c r="F426" s="6"/>
      <c r="G426" s="6"/>
      <c r="H426" s="6"/>
      <c r="I426" s="6"/>
      <c r="J426" s="1"/>
      <c r="K426" s="1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spans="2:31" x14ac:dyDescent="0.2">
      <c r="B427" s="6"/>
      <c r="C427" s="6"/>
      <c r="D427" s="6"/>
      <c r="E427" s="6"/>
      <c r="F427" s="6"/>
      <c r="G427" s="6"/>
      <c r="H427" s="6"/>
      <c r="I427" s="6"/>
      <c r="J427" s="1"/>
      <c r="K427" s="1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spans="2:31" x14ac:dyDescent="0.2">
      <c r="B428" s="6"/>
      <c r="C428" s="6"/>
      <c r="D428" s="6"/>
      <c r="E428" s="6"/>
      <c r="F428" s="6"/>
      <c r="G428" s="6"/>
      <c r="H428" s="6"/>
      <c r="I428" s="6"/>
      <c r="J428" s="1"/>
      <c r="K428" s="1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spans="2:31" x14ac:dyDescent="0.2">
      <c r="B429" s="6"/>
      <c r="C429" s="6"/>
      <c r="D429" s="6"/>
      <c r="E429" s="6"/>
      <c r="F429" s="6"/>
      <c r="G429" s="6"/>
      <c r="H429" s="6"/>
      <c r="I429" s="6"/>
      <c r="J429" s="1"/>
      <c r="K429" s="1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spans="2:31" x14ac:dyDescent="0.2">
      <c r="B430" s="6"/>
      <c r="C430" s="6"/>
      <c r="D430" s="6"/>
      <c r="E430" s="6"/>
      <c r="F430" s="6"/>
      <c r="G430" s="6"/>
      <c r="H430" s="6"/>
      <c r="I430" s="6"/>
      <c r="J430" s="1"/>
      <c r="K430" s="1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spans="2:31" x14ac:dyDescent="0.2">
      <c r="B431" s="6"/>
      <c r="C431" s="6"/>
      <c r="D431" s="6"/>
      <c r="E431" s="6"/>
      <c r="F431" s="6"/>
      <c r="G431" s="6"/>
      <c r="H431" s="6"/>
      <c r="I431" s="6"/>
      <c r="J431" s="1"/>
      <c r="K431" s="1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spans="2:31" x14ac:dyDescent="0.2">
      <c r="B432" s="6"/>
      <c r="C432" s="6"/>
      <c r="D432" s="6"/>
      <c r="E432" s="6"/>
      <c r="F432" s="6"/>
      <c r="G432" s="6"/>
      <c r="H432" s="6"/>
      <c r="I432" s="6"/>
      <c r="J432" s="1"/>
      <c r="K432" s="1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spans="2:31" x14ac:dyDescent="0.2">
      <c r="B433" s="6"/>
      <c r="C433" s="6"/>
      <c r="D433" s="6"/>
      <c r="E433" s="6"/>
      <c r="F433" s="6"/>
      <c r="G433" s="6"/>
      <c r="H433" s="6"/>
      <c r="I433" s="6"/>
      <c r="J433" s="1"/>
      <c r="K433" s="1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spans="2:31" x14ac:dyDescent="0.2">
      <c r="B434" s="6"/>
      <c r="C434" s="6"/>
      <c r="D434" s="6"/>
      <c r="E434" s="6"/>
      <c r="F434" s="6"/>
      <c r="G434" s="6"/>
      <c r="H434" s="6"/>
      <c r="I434" s="6"/>
      <c r="J434" s="1"/>
      <c r="K434" s="1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spans="2:31" x14ac:dyDescent="0.2">
      <c r="B435" s="6"/>
      <c r="C435" s="6"/>
      <c r="D435" s="6"/>
      <c r="E435" s="6"/>
      <c r="F435" s="6"/>
      <c r="G435" s="6"/>
      <c r="H435" s="6"/>
      <c r="I435" s="6"/>
      <c r="J435" s="1"/>
      <c r="K435" s="1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spans="2:31" x14ac:dyDescent="0.2">
      <c r="B436" s="6"/>
      <c r="C436" s="6"/>
      <c r="D436" s="6"/>
      <c r="E436" s="6"/>
      <c r="F436" s="6"/>
      <c r="G436" s="6"/>
      <c r="H436" s="6"/>
      <c r="I436" s="6"/>
      <c r="J436" s="1"/>
      <c r="K436" s="1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spans="2:31" x14ac:dyDescent="0.2">
      <c r="B437" s="6"/>
      <c r="C437" s="6"/>
      <c r="D437" s="6"/>
      <c r="E437" s="6"/>
      <c r="F437" s="6"/>
      <c r="G437" s="6"/>
      <c r="H437" s="6"/>
      <c r="I437" s="6"/>
      <c r="J437" s="1"/>
      <c r="K437" s="1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spans="2:31" x14ac:dyDescent="0.2">
      <c r="B438" s="6"/>
      <c r="C438" s="6"/>
      <c r="D438" s="6"/>
      <c r="E438" s="6"/>
      <c r="F438" s="6"/>
      <c r="G438" s="6"/>
      <c r="H438" s="6"/>
      <c r="I438" s="6"/>
      <c r="J438" s="1"/>
      <c r="K438" s="1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spans="2:31" x14ac:dyDescent="0.2">
      <c r="B439" s="6"/>
      <c r="C439" s="6"/>
      <c r="D439" s="6"/>
      <c r="E439" s="6"/>
      <c r="F439" s="6"/>
      <c r="G439" s="6"/>
      <c r="H439" s="6"/>
      <c r="I439" s="6"/>
      <c r="J439" s="1"/>
      <c r="K439" s="1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spans="2:31" x14ac:dyDescent="0.2">
      <c r="B440" s="6"/>
      <c r="C440" s="6"/>
      <c r="D440" s="6"/>
      <c r="E440" s="6"/>
      <c r="F440" s="6"/>
      <c r="G440" s="6"/>
      <c r="H440" s="6"/>
      <c r="I440" s="6"/>
      <c r="J440" s="1"/>
      <c r="K440" s="1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spans="2:31" x14ac:dyDescent="0.2">
      <c r="B441" s="6"/>
      <c r="C441" s="6"/>
      <c r="D441" s="6"/>
      <c r="E441" s="6"/>
      <c r="F441" s="6"/>
      <c r="G441" s="6"/>
      <c r="H441" s="6"/>
      <c r="I441" s="6"/>
      <c r="J441" s="1"/>
      <c r="K441" s="1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spans="2:31" x14ac:dyDescent="0.2">
      <c r="B442" s="6"/>
      <c r="C442" s="6"/>
      <c r="D442" s="6"/>
      <c r="E442" s="6"/>
      <c r="F442" s="6"/>
      <c r="G442" s="6"/>
      <c r="H442" s="6"/>
      <c r="I442" s="6"/>
      <c r="J442" s="1"/>
      <c r="K442" s="1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spans="2:31" x14ac:dyDescent="0.2">
      <c r="B443" s="6"/>
      <c r="C443" s="6"/>
      <c r="D443" s="6"/>
      <c r="E443" s="6"/>
      <c r="F443" s="6"/>
      <c r="G443" s="6"/>
      <c r="H443" s="6"/>
      <c r="I443" s="6"/>
      <c r="J443" s="1"/>
      <c r="K443" s="1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spans="2:31" x14ac:dyDescent="0.2">
      <c r="B444" s="6"/>
      <c r="C444" s="6"/>
      <c r="D444" s="6"/>
      <c r="E444" s="6"/>
      <c r="F444" s="6"/>
      <c r="G444" s="6"/>
      <c r="H444" s="6"/>
      <c r="I444" s="6"/>
      <c r="J444" s="1"/>
      <c r="K444" s="1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spans="2:31" x14ac:dyDescent="0.2">
      <c r="B445" s="6"/>
      <c r="C445" s="6"/>
      <c r="D445" s="6"/>
      <c r="E445" s="6"/>
      <c r="F445" s="6"/>
      <c r="G445" s="6"/>
      <c r="H445" s="6"/>
      <c r="I445" s="6"/>
      <c r="J445" s="1"/>
      <c r="K445" s="1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spans="2:31" x14ac:dyDescent="0.2">
      <c r="B446" s="6"/>
      <c r="C446" s="6"/>
      <c r="D446" s="6"/>
      <c r="E446" s="6"/>
      <c r="F446" s="6"/>
      <c r="G446" s="6"/>
      <c r="H446" s="6"/>
      <c r="I446" s="6"/>
      <c r="J446" s="1"/>
      <c r="K446" s="1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spans="2:31" x14ac:dyDescent="0.2">
      <c r="B447" s="6"/>
      <c r="C447" s="6"/>
      <c r="D447" s="6"/>
      <c r="E447" s="6"/>
      <c r="F447" s="6"/>
      <c r="G447" s="6"/>
      <c r="H447" s="6"/>
      <c r="I447" s="6"/>
      <c r="J447" s="1"/>
      <c r="K447" s="1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spans="2:31" x14ac:dyDescent="0.2">
      <c r="B448" s="6"/>
      <c r="C448" s="6"/>
      <c r="D448" s="6"/>
      <c r="E448" s="6"/>
      <c r="F448" s="6"/>
      <c r="G448" s="6"/>
      <c r="H448" s="6"/>
      <c r="I448" s="6"/>
      <c r="J448" s="1"/>
      <c r="K448" s="1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spans="2:31" x14ac:dyDescent="0.2">
      <c r="B449" s="6"/>
      <c r="C449" s="6"/>
      <c r="D449" s="6"/>
      <c r="E449" s="6"/>
      <c r="F449" s="6"/>
      <c r="G449" s="6"/>
      <c r="H449" s="6"/>
      <c r="I449" s="6"/>
      <c r="J449" s="1"/>
      <c r="K449" s="1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spans="2:31" x14ac:dyDescent="0.2">
      <c r="B450" s="6"/>
      <c r="C450" s="6"/>
      <c r="D450" s="6"/>
      <c r="E450" s="6"/>
      <c r="F450" s="6"/>
      <c r="G450" s="6"/>
      <c r="H450" s="6"/>
      <c r="I450" s="6"/>
      <c r="J450" s="1"/>
      <c r="K450" s="1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spans="2:31" x14ac:dyDescent="0.2">
      <c r="B451" s="6"/>
      <c r="C451" s="6"/>
      <c r="D451" s="6"/>
      <c r="E451" s="6"/>
      <c r="F451" s="6"/>
      <c r="G451" s="6"/>
      <c r="H451" s="6"/>
      <c r="I451" s="6"/>
      <c r="J451" s="1"/>
      <c r="K451" s="1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spans="2:31" x14ac:dyDescent="0.2">
      <c r="B452" s="6"/>
      <c r="C452" s="6"/>
      <c r="D452" s="6"/>
      <c r="E452" s="6"/>
      <c r="F452" s="6"/>
      <c r="G452" s="6"/>
      <c r="H452" s="6"/>
      <c r="I452" s="6"/>
      <c r="J452" s="1"/>
      <c r="K452" s="1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spans="2:31" x14ac:dyDescent="0.2">
      <c r="B453" s="6"/>
      <c r="C453" s="6"/>
      <c r="D453" s="6"/>
      <c r="E453" s="6"/>
      <c r="F453" s="6"/>
      <c r="G453" s="6"/>
      <c r="H453" s="6"/>
      <c r="I453" s="6"/>
      <c r="J453" s="1"/>
      <c r="K453" s="1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spans="2:31" x14ac:dyDescent="0.2">
      <c r="B454" s="6"/>
      <c r="C454" s="6"/>
      <c r="D454" s="6"/>
      <c r="E454" s="6"/>
      <c r="F454" s="6"/>
      <c r="G454" s="6"/>
      <c r="H454" s="6"/>
      <c r="I454" s="6"/>
      <c r="J454" s="1"/>
      <c r="K454" s="1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spans="2:31" x14ac:dyDescent="0.2">
      <c r="B455" s="6"/>
      <c r="C455" s="6"/>
      <c r="D455" s="6"/>
      <c r="E455" s="6"/>
      <c r="F455" s="6"/>
      <c r="G455" s="6"/>
      <c r="H455" s="6"/>
      <c r="I455" s="6"/>
      <c r="J455" s="1"/>
      <c r="K455" s="1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spans="2:31" x14ac:dyDescent="0.2">
      <c r="B456" s="6"/>
      <c r="C456" s="6"/>
      <c r="D456" s="6"/>
      <c r="E456" s="6"/>
      <c r="F456" s="6"/>
      <c r="G456" s="6"/>
      <c r="H456" s="6"/>
      <c r="I456" s="6"/>
      <c r="J456" s="1"/>
      <c r="K456" s="1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spans="2:31" x14ac:dyDescent="0.2">
      <c r="B457" s="6"/>
      <c r="C457" s="6"/>
      <c r="D457" s="6"/>
      <c r="E457" s="6"/>
      <c r="F457" s="6"/>
      <c r="G457" s="6"/>
      <c r="H457" s="6"/>
      <c r="I457" s="6"/>
      <c r="J457" s="1"/>
      <c r="K457" s="1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spans="2:31" x14ac:dyDescent="0.2">
      <c r="B458" s="6"/>
      <c r="C458" s="6"/>
      <c r="D458" s="6"/>
      <c r="E458" s="6"/>
      <c r="F458" s="6"/>
      <c r="G458" s="6"/>
      <c r="H458" s="6"/>
      <c r="I458" s="6"/>
      <c r="J458" s="1"/>
      <c r="K458" s="1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spans="2:31" x14ac:dyDescent="0.2">
      <c r="B459" s="6"/>
      <c r="C459" s="6"/>
      <c r="D459" s="6"/>
      <c r="E459" s="6"/>
      <c r="F459" s="6"/>
      <c r="G459" s="6"/>
      <c r="H459" s="6"/>
      <c r="I459" s="6"/>
      <c r="J459" s="1"/>
      <c r="K459" s="1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spans="2:31" x14ac:dyDescent="0.2">
      <c r="B460" s="6"/>
      <c r="C460" s="6"/>
      <c r="D460" s="6"/>
      <c r="E460" s="6"/>
      <c r="F460" s="6"/>
      <c r="G460" s="6"/>
      <c r="H460" s="6"/>
      <c r="I460" s="6"/>
      <c r="J460" s="1"/>
      <c r="K460" s="1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spans="2:31" x14ac:dyDescent="0.2">
      <c r="B461" s="6"/>
      <c r="C461" s="6"/>
      <c r="D461" s="6"/>
      <c r="E461" s="6"/>
      <c r="F461" s="6"/>
      <c r="G461" s="6"/>
      <c r="H461" s="6"/>
      <c r="I461" s="6"/>
      <c r="J461" s="1"/>
      <c r="K461" s="1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spans="2:31" x14ac:dyDescent="0.2">
      <c r="B462" s="6"/>
      <c r="C462" s="6"/>
      <c r="D462" s="6"/>
      <c r="E462" s="6"/>
      <c r="F462" s="6"/>
      <c r="G462" s="6"/>
      <c r="H462" s="6"/>
      <c r="I462" s="6"/>
      <c r="J462" s="1"/>
      <c r="K462" s="1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spans="2:31" x14ac:dyDescent="0.2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spans="2:31" x14ac:dyDescent="0.2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spans="2:31" x14ac:dyDescent="0.2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spans="2:31" x14ac:dyDescent="0.2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spans="2:31" x14ac:dyDescent="0.2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spans="2:31" x14ac:dyDescent="0.2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spans="2:31" x14ac:dyDescent="0.2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spans="2:31" x14ac:dyDescent="0.2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spans="2:31" x14ac:dyDescent="0.2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spans="2:31" x14ac:dyDescent="0.2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spans="2:31" x14ac:dyDescent="0.2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spans="2:31" x14ac:dyDescent="0.2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spans="2:31" x14ac:dyDescent="0.2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spans="2:31" x14ac:dyDescent="0.2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spans="2:31" x14ac:dyDescent="0.2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spans="2:31" x14ac:dyDescent="0.2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spans="2:31" x14ac:dyDescent="0.2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spans="2:31" x14ac:dyDescent="0.2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spans="2:31" x14ac:dyDescent="0.2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spans="2:31" x14ac:dyDescent="0.2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spans="2:31" x14ac:dyDescent="0.2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spans="2:31" x14ac:dyDescent="0.2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spans="2:31" x14ac:dyDescent="0.2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spans="2:31" x14ac:dyDescent="0.2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spans="2:31" x14ac:dyDescent="0.2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spans="2:31" x14ac:dyDescent="0.2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spans="2:31" x14ac:dyDescent="0.2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spans="2:31" x14ac:dyDescent="0.2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spans="2:31" x14ac:dyDescent="0.2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spans="2:31" x14ac:dyDescent="0.2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spans="2:31" x14ac:dyDescent="0.2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spans="2:31" x14ac:dyDescent="0.2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spans="2:31" x14ac:dyDescent="0.2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spans="2:31" x14ac:dyDescent="0.2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spans="2:31" x14ac:dyDescent="0.2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spans="2:31" x14ac:dyDescent="0.2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spans="2:31" x14ac:dyDescent="0.2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spans="2:31" x14ac:dyDescent="0.2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spans="2:31" x14ac:dyDescent="0.2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spans="2:31" x14ac:dyDescent="0.2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spans="2:31" x14ac:dyDescent="0.2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spans="2:31" x14ac:dyDescent="0.2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spans="2:31" x14ac:dyDescent="0.2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spans="2:31" x14ac:dyDescent="0.2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spans="2:31" x14ac:dyDescent="0.2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spans="2:31" x14ac:dyDescent="0.2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spans="2:31" x14ac:dyDescent="0.2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spans="2:31" x14ac:dyDescent="0.2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spans="2:31" x14ac:dyDescent="0.2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spans="2:31" x14ac:dyDescent="0.2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spans="2:31" x14ac:dyDescent="0.2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spans="2:31" x14ac:dyDescent="0.2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spans="2:31" x14ac:dyDescent="0.2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spans="2:31" x14ac:dyDescent="0.2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spans="2:31" x14ac:dyDescent="0.2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spans="2:31" x14ac:dyDescent="0.2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spans="2:31" x14ac:dyDescent="0.2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spans="2:31" x14ac:dyDescent="0.2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spans="2:31" x14ac:dyDescent="0.2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spans="2:31" x14ac:dyDescent="0.2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spans="2:31" x14ac:dyDescent="0.2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spans="2:31" x14ac:dyDescent="0.2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spans="2:31" x14ac:dyDescent="0.2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spans="2:31" x14ac:dyDescent="0.2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spans="2:31" x14ac:dyDescent="0.2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spans="2:31" x14ac:dyDescent="0.2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spans="2:31" x14ac:dyDescent="0.2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spans="2:31" x14ac:dyDescent="0.2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spans="2:31" x14ac:dyDescent="0.2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spans="2:31" x14ac:dyDescent="0.2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spans="2:31" x14ac:dyDescent="0.2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spans="2:31" x14ac:dyDescent="0.2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spans="2:31" x14ac:dyDescent="0.2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spans="2:31" x14ac:dyDescent="0.2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spans="2:31" x14ac:dyDescent="0.2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spans="2:31" x14ac:dyDescent="0.2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spans="2:31" x14ac:dyDescent="0.2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spans="2:31" x14ac:dyDescent="0.2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spans="2:31" x14ac:dyDescent="0.2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spans="2:31" x14ac:dyDescent="0.2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spans="2:31" x14ac:dyDescent="0.2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spans="2:31" x14ac:dyDescent="0.2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spans="2:31" x14ac:dyDescent="0.2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spans="2:31" x14ac:dyDescent="0.2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spans="2:31" x14ac:dyDescent="0.2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spans="2:31" x14ac:dyDescent="0.2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spans="2:31" x14ac:dyDescent="0.2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spans="2:31" x14ac:dyDescent="0.2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spans="2:31" x14ac:dyDescent="0.2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spans="2:31" x14ac:dyDescent="0.2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spans="2:31" x14ac:dyDescent="0.2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spans="2:31" x14ac:dyDescent="0.2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spans="2:31" x14ac:dyDescent="0.2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spans="2:31" x14ac:dyDescent="0.2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spans="2:31" x14ac:dyDescent="0.2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spans="2:31" x14ac:dyDescent="0.2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spans="2:31" x14ac:dyDescent="0.2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spans="2:31" x14ac:dyDescent="0.2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spans="2:31" x14ac:dyDescent="0.2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spans="2:31" x14ac:dyDescent="0.2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spans="2:31" x14ac:dyDescent="0.2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spans="2:31" x14ac:dyDescent="0.2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spans="2:31" x14ac:dyDescent="0.2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spans="2:31" x14ac:dyDescent="0.2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spans="2:31" x14ac:dyDescent="0.2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spans="2:31" x14ac:dyDescent="0.2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spans="2:31" x14ac:dyDescent="0.2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spans="2:31" x14ac:dyDescent="0.2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spans="2:31" x14ac:dyDescent="0.2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spans="2:31" x14ac:dyDescent="0.2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spans="2:31" x14ac:dyDescent="0.2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spans="2:31" x14ac:dyDescent="0.2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spans="2:31" x14ac:dyDescent="0.2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spans="2:31" x14ac:dyDescent="0.2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spans="2:31" x14ac:dyDescent="0.2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spans="2:31" x14ac:dyDescent="0.2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spans="2:31" x14ac:dyDescent="0.2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spans="2:31" x14ac:dyDescent="0.2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spans="2:31" x14ac:dyDescent="0.2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spans="2:31" x14ac:dyDescent="0.2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spans="2:31" x14ac:dyDescent="0.2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spans="2:31" x14ac:dyDescent="0.2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spans="2:31" x14ac:dyDescent="0.2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spans="2:31" x14ac:dyDescent="0.2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spans="2:31" x14ac:dyDescent="0.2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spans="2:31" x14ac:dyDescent="0.2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spans="2:31" x14ac:dyDescent="0.2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spans="2:31" x14ac:dyDescent="0.2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spans="2:31" x14ac:dyDescent="0.2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spans="2:31" x14ac:dyDescent="0.2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spans="2:31" x14ac:dyDescent="0.2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spans="2:31" x14ac:dyDescent="0.2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spans="2:31" x14ac:dyDescent="0.2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spans="2:31" x14ac:dyDescent="0.2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spans="2:31" x14ac:dyDescent="0.2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spans="2:31" x14ac:dyDescent="0.2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spans="2:31" x14ac:dyDescent="0.2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spans="2:31" x14ac:dyDescent="0.2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spans="2:31" x14ac:dyDescent="0.2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spans="2:31" x14ac:dyDescent="0.2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spans="2:31" x14ac:dyDescent="0.2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spans="2:31" x14ac:dyDescent="0.2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spans="2:31" x14ac:dyDescent="0.2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spans="2:31" x14ac:dyDescent="0.2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spans="2:31" x14ac:dyDescent="0.2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spans="2:31" x14ac:dyDescent="0.2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spans="2:31" x14ac:dyDescent="0.2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spans="2:31" x14ac:dyDescent="0.2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spans="2:31" x14ac:dyDescent="0.2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spans="2:31" x14ac:dyDescent="0.2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spans="2:31" x14ac:dyDescent="0.2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spans="2:31" x14ac:dyDescent="0.2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spans="2:31" x14ac:dyDescent="0.2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spans="2:31" x14ac:dyDescent="0.2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spans="2:31" x14ac:dyDescent="0.2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spans="2:31" x14ac:dyDescent="0.2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spans="2:31" x14ac:dyDescent="0.2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spans="2:31" x14ac:dyDescent="0.2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spans="2:31" x14ac:dyDescent="0.2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spans="2:31" x14ac:dyDescent="0.2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spans="2:31" x14ac:dyDescent="0.2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spans="2:31" x14ac:dyDescent="0.2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spans="2:31" x14ac:dyDescent="0.2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spans="2:31" x14ac:dyDescent="0.2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spans="2:31" x14ac:dyDescent="0.2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spans="2:31" x14ac:dyDescent="0.2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spans="2:31" x14ac:dyDescent="0.2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spans="2:31" x14ac:dyDescent="0.2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spans="2:31" x14ac:dyDescent="0.2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spans="2:31" x14ac:dyDescent="0.2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spans="2:31" x14ac:dyDescent="0.2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spans="2:31" x14ac:dyDescent="0.2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spans="2:31" x14ac:dyDescent="0.2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spans="2:31" x14ac:dyDescent="0.2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spans="2:31" x14ac:dyDescent="0.2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spans="2:31" x14ac:dyDescent="0.2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spans="2:31" x14ac:dyDescent="0.2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spans="2:31" x14ac:dyDescent="0.2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spans="2:31" x14ac:dyDescent="0.2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spans="2:31" x14ac:dyDescent="0.2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spans="2:31" x14ac:dyDescent="0.2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spans="2:31" x14ac:dyDescent="0.2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spans="2:31" x14ac:dyDescent="0.2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spans="2:31" x14ac:dyDescent="0.2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spans="2:31" x14ac:dyDescent="0.2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spans="2:31" x14ac:dyDescent="0.2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spans="2:31" x14ac:dyDescent="0.2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spans="2:31" x14ac:dyDescent="0.2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spans="2:31" x14ac:dyDescent="0.2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spans="2:31" x14ac:dyDescent="0.2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spans="2:31" x14ac:dyDescent="0.2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spans="2:31" x14ac:dyDescent="0.2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spans="2:31" x14ac:dyDescent="0.2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spans="2:31" x14ac:dyDescent="0.2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spans="2:31" x14ac:dyDescent="0.2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spans="2:31" x14ac:dyDescent="0.2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spans="2:31" x14ac:dyDescent="0.2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spans="2:31" x14ac:dyDescent="0.2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spans="2:31" x14ac:dyDescent="0.2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spans="2:31" x14ac:dyDescent="0.2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spans="2:31" x14ac:dyDescent="0.2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spans="2:31" x14ac:dyDescent="0.2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spans="2:31" x14ac:dyDescent="0.2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spans="2:31" x14ac:dyDescent="0.2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spans="2:31" x14ac:dyDescent="0.2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spans="2:31" x14ac:dyDescent="0.2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spans="2:31" x14ac:dyDescent="0.2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spans="2:31" x14ac:dyDescent="0.2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spans="2:31" x14ac:dyDescent="0.2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spans="2:31" x14ac:dyDescent="0.2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spans="2:31" x14ac:dyDescent="0.2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spans="2:31" x14ac:dyDescent="0.2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spans="2:31" x14ac:dyDescent="0.2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spans="2:31" x14ac:dyDescent="0.2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spans="2:31" x14ac:dyDescent="0.2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spans="2:31" x14ac:dyDescent="0.2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spans="2:31" x14ac:dyDescent="0.2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spans="2:31" x14ac:dyDescent="0.2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spans="2:31" x14ac:dyDescent="0.2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spans="2:31" x14ac:dyDescent="0.2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spans="2:31" x14ac:dyDescent="0.2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spans="2:31" x14ac:dyDescent="0.2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spans="2:31" x14ac:dyDescent="0.2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spans="2:31" x14ac:dyDescent="0.2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spans="2:31" x14ac:dyDescent="0.2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spans="2:31" x14ac:dyDescent="0.2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spans="2:31" x14ac:dyDescent="0.2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spans="2:31" x14ac:dyDescent="0.2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spans="2:31" x14ac:dyDescent="0.2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spans="2:31" x14ac:dyDescent="0.2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spans="2:31" x14ac:dyDescent="0.2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spans="2:31" x14ac:dyDescent="0.2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spans="2:31" x14ac:dyDescent="0.2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spans="2:31" x14ac:dyDescent="0.2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spans="2:31" x14ac:dyDescent="0.2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spans="2:31" x14ac:dyDescent="0.2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spans="2:31" x14ac:dyDescent="0.2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spans="2:31" x14ac:dyDescent="0.2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spans="2:31" x14ac:dyDescent="0.2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spans="2:31" x14ac:dyDescent="0.2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spans="2:31" x14ac:dyDescent="0.2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spans="2:31" x14ac:dyDescent="0.2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spans="2:31" x14ac:dyDescent="0.2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spans="2:31" x14ac:dyDescent="0.2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spans="2:31" x14ac:dyDescent="0.2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spans="2:31" x14ac:dyDescent="0.2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spans="2:31" x14ac:dyDescent="0.2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spans="2:31" x14ac:dyDescent="0.2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spans="2:31" x14ac:dyDescent="0.2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spans="2:31" x14ac:dyDescent="0.2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spans="2:31" x14ac:dyDescent="0.2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spans="2:31" x14ac:dyDescent="0.2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spans="2:31" x14ac:dyDescent="0.2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spans="2:31" x14ac:dyDescent="0.2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spans="2:31" x14ac:dyDescent="0.2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spans="2:31" x14ac:dyDescent="0.2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spans="2:31" x14ac:dyDescent="0.2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spans="2:31" x14ac:dyDescent="0.2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spans="2:31" x14ac:dyDescent="0.2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spans="2:31" x14ac:dyDescent="0.2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spans="2:31" x14ac:dyDescent="0.2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spans="2:31" x14ac:dyDescent="0.2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spans="2:31" x14ac:dyDescent="0.2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spans="2:31" x14ac:dyDescent="0.2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spans="2:31" x14ac:dyDescent="0.2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spans="2:31" x14ac:dyDescent="0.2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spans="2:31" x14ac:dyDescent="0.2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spans="2:31" x14ac:dyDescent="0.2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spans="2:31" x14ac:dyDescent="0.2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spans="2:31" x14ac:dyDescent="0.2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spans="2:31" x14ac:dyDescent="0.2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spans="2:31" x14ac:dyDescent="0.2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spans="2:31" x14ac:dyDescent="0.2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spans="2:31" x14ac:dyDescent="0.2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spans="2:31" x14ac:dyDescent="0.2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spans="2:31" x14ac:dyDescent="0.2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spans="2:31" x14ac:dyDescent="0.2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spans="2:31" x14ac:dyDescent="0.2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spans="2:31" x14ac:dyDescent="0.2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spans="2:31" x14ac:dyDescent="0.2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spans="2:31" x14ac:dyDescent="0.2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spans="2:31" x14ac:dyDescent="0.2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spans="2:31" x14ac:dyDescent="0.2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spans="2:31" x14ac:dyDescent="0.2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spans="2:31" x14ac:dyDescent="0.2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spans="2:31" x14ac:dyDescent="0.2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spans="2:31" x14ac:dyDescent="0.2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spans="2:31" x14ac:dyDescent="0.2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spans="2:31" x14ac:dyDescent="0.2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spans="2:31" x14ac:dyDescent="0.2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spans="2:31" x14ac:dyDescent="0.2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</sheetData>
  <mergeCells count="1">
    <mergeCell ref="B1:K1"/>
  </mergeCells>
  <phoneticPr fontId="1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J18" sqref="J18"/>
    </sheetView>
  </sheetViews>
  <sheetFormatPr defaultRowHeight="12.75" x14ac:dyDescent="0.2"/>
  <cols>
    <col min="2" max="2" width="15.42578125" customWidth="1"/>
    <col min="3" max="3" width="12.5703125" customWidth="1"/>
    <col min="4" max="4" width="10.28515625" customWidth="1"/>
    <col min="5" max="5" width="10.5703125" customWidth="1"/>
    <col min="6" max="6" width="7.85546875" customWidth="1"/>
    <col min="8" max="8" width="10.85546875" customWidth="1"/>
  </cols>
  <sheetData>
    <row r="1" spans="1:8" x14ac:dyDescent="0.2">
      <c r="A1" s="17" t="s">
        <v>277</v>
      </c>
      <c r="B1" s="17"/>
      <c r="C1" s="17"/>
      <c r="D1" s="17"/>
      <c r="E1" s="17"/>
      <c r="F1" s="17"/>
      <c r="G1" s="17"/>
      <c r="H1" s="17"/>
    </row>
    <row r="2" spans="1:8" ht="51" customHeight="1" x14ac:dyDescent="0.2">
      <c r="A2" s="11" t="s">
        <v>271</v>
      </c>
      <c r="B2" s="11" t="s">
        <v>272</v>
      </c>
      <c r="C2" s="11" t="s">
        <v>273</v>
      </c>
      <c r="D2" s="11" t="s">
        <v>274</v>
      </c>
      <c r="E2" s="11" t="s">
        <v>275</v>
      </c>
      <c r="F2" s="11" t="s">
        <v>281</v>
      </c>
      <c r="G2" s="11" t="s">
        <v>276</v>
      </c>
      <c r="H2" s="11" t="s">
        <v>282</v>
      </c>
    </row>
    <row r="3" spans="1:8" x14ac:dyDescent="0.2">
      <c r="A3" s="12" t="s">
        <v>278</v>
      </c>
      <c r="B3" s="13">
        <v>8</v>
      </c>
      <c r="C3" s="13">
        <v>87</v>
      </c>
      <c r="D3" s="13">
        <v>579360</v>
      </c>
      <c r="E3" s="13">
        <v>11089281.800000001</v>
      </c>
      <c r="F3" s="13">
        <v>2</v>
      </c>
      <c r="G3" s="13">
        <v>4500000</v>
      </c>
      <c r="H3" s="13">
        <f>(E3-G3)/(C3-F3)</f>
        <v>77520.962352941191</v>
      </c>
    </row>
    <row r="4" spans="1:8" x14ac:dyDescent="0.2">
      <c r="A4" s="12" t="s">
        <v>2</v>
      </c>
      <c r="B4" s="13">
        <v>9</v>
      </c>
      <c r="C4" s="13">
        <v>19</v>
      </c>
      <c r="D4" s="13">
        <v>1167260</v>
      </c>
      <c r="E4" s="13">
        <v>1167260</v>
      </c>
      <c r="F4" s="13">
        <v>1</v>
      </c>
      <c r="G4" s="13">
        <v>200000</v>
      </c>
      <c r="H4" s="13">
        <f t="shared" ref="H4:H7" si="0">(E4-G4)/(C4-F4)</f>
        <v>53736.666666666664</v>
      </c>
    </row>
    <row r="5" spans="1:8" x14ac:dyDescent="0.2">
      <c r="A5" s="12" t="s">
        <v>3</v>
      </c>
      <c r="B5" s="13">
        <v>1</v>
      </c>
      <c r="C5" s="13">
        <v>1</v>
      </c>
      <c r="D5" s="13">
        <v>39000</v>
      </c>
      <c r="E5" s="13">
        <v>39000</v>
      </c>
      <c r="F5" s="13">
        <v>0</v>
      </c>
      <c r="G5" s="13">
        <v>0</v>
      </c>
      <c r="H5" s="13">
        <f t="shared" si="0"/>
        <v>39000</v>
      </c>
    </row>
    <row r="6" spans="1:8" x14ac:dyDescent="0.2">
      <c r="A6" s="12" t="s">
        <v>7</v>
      </c>
      <c r="B6" s="13">
        <v>5</v>
      </c>
      <c r="C6" s="13">
        <v>6</v>
      </c>
      <c r="D6" s="13">
        <v>2200000</v>
      </c>
      <c r="E6" s="13">
        <v>2200000</v>
      </c>
      <c r="F6" s="13">
        <v>1</v>
      </c>
      <c r="G6" s="13">
        <v>500000</v>
      </c>
      <c r="H6" s="13">
        <f t="shared" si="0"/>
        <v>340000</v>
      </c>
    </row>
    <row r="7" spans="1:8" x14ac:dyDescent="0.2">
      <c r="A7" s="12" t="s">
        <v>280</v>
      </c>
      <c r="B7" s="13">
        <v>132</v>
      </c>
      <c r="C7" s="13">
        <v>132</v>
      </c>
      <c r="D7" s="13">
        <v>14875823.140000001</v>
      </c>
      <c r="E7" s="13">
        <v>14875823</v>
      </c>
      <c r="F7" s="13">
        <v>2</v>
      </c>
      <c r="G7" s="13">
        <v>4398123</v>
      </c>
      <c r="H7" s="13">
        <f t="shared" si="0"/>
        <v>80597.692307692312</v>
      </c>
    </row>
    <row r="8" spans="1:8" x14ac:dyDescent="0.2">
      <c r="A8" s="12" t="s">
        <v>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</row>
    <row r="9" spans="1:8" x14ac:dyDescent="0.2">
      <c r="A9" s="12" t="s">
        <v>6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8" x14ac:dyDescent="0.2">
      <c r="A10" s="12" t="s">
        <v>9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 x14ac:dyDescent="0.2">
      <c r="A11" s="12" t="s">
        <v>10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2" spans="1:8" x14ac:dyDescent="0.2">
      <c r="A12" s="12" t="s">
        <v>11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x14ac:dyDescent="0.2">
      <c r="A13" s="12" t="s">
        <v>12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</row>
    <row r="14" spans="1:8" x14ac:dyDescent="0.2">
      <c r="A14" s="12" t="s">
        <v>13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</row>
    <row r="15" spans="1:8" x14ac:dyDescent="0.2">
      <c r="A15" s="12" t="s">
        <v>14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</row>
    <row r="16" spans="1:8" x14ac:dyDescent="0.2">
      <c r="A16" s="12" t="s">
        <v>15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 x14ac:dyDescent="0.2">
      <c r="A17" s="12" t="s">
        <v>16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 x14ac:dyDescent="0.2">
      <c r="A18" s="14" t="s">
        <v>270</v>
      </c>
      <c r="B18" s="15">
        <f>B3+B4+B5+B7+B8+B9+B10+B11+B12+B13+B14+B15+B16+B17</f>
        <v>150</v>
      </c>
      <c r="C18" s="15">
        <f>C3+C4+C5+C7+C8+C9+C10+C11+C12+C13+C14+C15+C16+C17</f>
        <v>239</v>
      </c>
      <c r="D18" s="15">
        <f>D3+D4+D5+D7+D8+D9+D10+D11+D12+D13+D14+D15+D16+D17</f>
        <v>16661443.140000001</v>
      </c>
      <c r="E18" s="15">
        <f>E3+E4+E5+E7+E8+E9+E10+E11+E12+E13+E14+E15+E16+E17</f>
        <v>27171364.800000001</v>
      </c>
      <c r="F18" s="15">
        <f>SUM(F3:F17)</f>
        <v>6</v>
      </c>
      <c r="G18" s="15">
        <f>G3+G4+G5+G7+G8+G9+G10+G11+G12+G13+G14+G15+G16+G17</f>
        <v>9098123</v>
      </c>
      <c r="H18" s="18">
        <f>SUM(H3:H17)</f>
        <v>590855.32132730016</v>
      </c>
    </row>
    <row r="19" spans="1:8" x14ac:dyDescent="0.2">
      <c r="A19" s="2"/>
      <c r="B19" s="13"/>
      <c r="C19" s="13"/>
      <c r="D19" s="13"/>
      <c r="E19" s="13"/>
      <c r="F19" s="13"/>
      <c r="G19" s="13"/>
      <c r="H19" s="15">
        <f>H18/F18</f>
        <v>98475.88688788336</v>
      </c>
    </row>
    <row r="20" spans="1:8" x14ac:dyDescent="0.2">
      <c r="A20" s="2"/>
      <c r="B20" s="13"/>
      <c r="C20" s="13"/>
      <c r="D20" s="13"/>
      <c r="E20" s="13"/>
      <c r="F20" s="13"/>
      <c r="G20" s="13"/>
      <c r="H20" s="13"/>
    </row>
    <row r="21" spans="1:8" x14ac:dyDescent="0.2">
      <c r="A21" s="2"/>
      <c r="B21" s="13"/>
      <c r="C21" s="13"/>
      <c r="D21" s="13"/>
      <c r="E21" s="13"/>
      <c r="F21" s="13"/>
      <c r="G21" s="13"/>
      <c r="H21" s="13"/>
    </row>
    <row r="22" spans="1:8" x14ac:dyDescent="0.2">
      <c r="A22" s="2"/>
      <c r="B22" s="13"/>
      <c r="C22" s="13"/>
      <c r="D22" s="13"/>
      <c r="E22" s="13"/>
      <c r="F22" s="13"/>
      <c r="G22" s="13"/>
      <c r="H22" s="13"/>
    </row>
    <row r="23" spans="1:8" x14ac:dyDescent="0.2">
      <c r="A23" s="2"/>
      <c r="B23" s="13"/>
      <c r="C23" s="13"/>
      <c r="D23" s="13"/>
      <c r="E23" s="13"/>
      <c r="F23" s="13"/>
      <c r="G23" s="13"/>
      <c r="H23" s="13"/>
    </row>
    <row r="24" spans="1:8" x14ac:dyDescent="0.2">
      <c r="A24" s="2"/>
      <c r="B24" s="13"/>
      <c r="C24" s="13"/>
      <c r="D24" s="13"/>
      <c r="E24" s="13"/>
      <c r="F24" s="13"/>
      <c r="G24" s="13"/>
      <c r="H24" s="13"/>
    </row>
  </sheetData>
  <mergeCells count="1">
    <mergeCell ref="A1:H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списак донатора по странкама</vt:lpstr>
      <vt:lpstr>сумарно</vt:lpstr>
      <vt:lpstr>Sheet3</vt:lpstr>
    </vt:vector>
  </TitlesOfParts>
  <Company>Srbija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Djokic</dc:creator>
  <cp:lastModifiedBy>TS</cp:lastModifiedBy>
  <dcterms:created xsi:type="dcterms:W3CDTF">2011-10-01T12:48:06Z</dcterms:created>
  <dcterms:modified xsi:type="dcterms:W3CDTF">2011-11-30T14:36:01Z</dcterms:modified>
</cp:coreProperties>
</file>